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3.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4.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68313dxt\Desktop\"/>
    </mc:Choice>
  </mc:AlternateContent>
  <xr:revisionPtr revIDLastSave="0" documentId="8_{25E9BC42-D830-41C4-9DEC-90BDB2D06F33}" xr6:coauthVersionLast="47" xr6:coauthVersionMax="47" xr10:uidLastSave="{00000000-0000-0000-0000-000000000000}"/>
  <bookViews>
    <workbookView xWindow="-120" yWindow="-120" windowWidth="20730" windowHeight="11040" xr2:uid="{00000000-000D-0000-FFFF-FFFF00000000}"/>
  </bookViews>
  <sheets>
    <sheet name="表紙" sheetId="2" r:id="rId1"/>
    <sheet name="◇チェックリスト Ａ　" sheetId="1" r:id="rId2"/>
    <sheet name="◇チェックリスト Ｂ" sheetId="4" r:id="rId3"/>
    <sheet name="◇チェックリストＣ" sheetId="5" r:id="rId4"/>
    <sheet name="結果一覧" sheetId="3" r:id="rId5"/>
  </sheets>
  <definedNames>
    <definedName name="_xlnm.Print_Area" localSheetId="1">'◇チェックリスト Ａ　'!$A$2:$V$37</definedName>
    <definedName name="_xlnm.Print_Area" localSheetId="2">'◇チェックリスト Ｂ'!$A$2:$V$25</definedName>
    <definedName name="_xlnm.Print_Area" localSheetId="3">◇チェックリストＣ!$A$2:$P$34</definedName>
    <definedName name="_xlnm.Print_Area" localSheetId="0">表紙!$A$1:$O$33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5" i="4" l="1"/>
  <c r="S6" i="4"/>
  <c r="S7" i="4"/>
  <c r="S23" i="4" s="1"/>
  <c r="G23" i="4" s="1"/>
  <c r="U8" i="4"/>
  <c r="U9" i="4"/>
  <c r="U10" i="4"/>
  <c r="U11" i="4"/>
  <c r="U12" i="4"/>
  <c r="S13" i="4"/>
  <c r="U6" i="4"/>
  <c r="U7" i="4"/>
  <c r="U8" i="1"/>
  <c r="U5" i="1"/>
  <c r="U6" i="1"/>
  <c r="U7" i="1"/>
  <c r="P5" i="1"/>
  <c r="Q6" i="1"/>
  <c r="S7" i="1"/>
  <c r="S9" i="1"/>
  <c r="U9" i="1"/>
  <c r="M5" i="5"/>
  <c r="M6" i="5"/>
  <c r="M7" i="5"/>
  <c r="M10" i="5"/>
  <c r="M11" i="5"/>
  <c r="M13" i="5"/>
  <c r="M14" i="5"/>
  <c r="M15" i="5"/>
  <c r="M17" i="5"/>
  <c r="M18" i="5"/>
  <c r="M19" i="5"/>
  <c r="M20" i="5"/>
  <c r="M27" i="5"/>
  <c r="M28" i="5"/>
  <c r="M29" i="5"/>
  <c r="M8" i="5"/>
  <c r="M12" i="5"/>
  <c r="M16" i="5"/>
  <c r="M22" i="5"/>
  <c r="M24" i="5"/>
  <c r="M26" i="5"/>
  <c r="M30" i="5"/>
  <c r="O12" i="5"/>
  <c r="O21" i="5"/>
  <c r="O22" i="5"/>
  <c r="O5" i="5"/>
  <c r="O7" i="5"/>
  <c r="O9" i="5"/>
  <c r="O11" i="5"/>
  <c r="O13" i="5"/>
  <c r="O15" i="5"/>
  <c r="O17" i="5"/>
  <c r="O19" i="5"/>
  <c r="O23" i="5"/>
  <c r="O25" i="5"/>
  <c r="O27" i="5"/>
  <c r="O29" i="5"/>
  <c r="O31" i="5"/>
  <c r="O24" i="5"/>
  <c r="U15" i="4"/>
  <c r="U17" i="4"/>
  <c r="U18" i="4"/>
  <c r="U19" i="4"/>
  <c r="U16" i="4"/>
  <c r="U20" i="4"/>
  <c r="U22" i="4"/>
  <c r="S21" i="4"/>
  <c r="S20" i="4"/>
  <c r="Q19" i="4"/>
  <c r="S18" i="4"/>
  <c r="S17" i="4"/>
  <c r="S16" i="4"/>
  <c r="Q15" i="4"/>
  <c r="F22" i="3"/>
  <c r="E24" i="3"/>
  <c r="E23" i="3"/>
  <c r="F4" i="3"/>
  <c r="U10" i="1"/>
  <c r="U12" i="1"/>
  <c r="U11" i="1"/>
  <c r="U13" i="1"/>
  <c r="S11" i="1"/>
  <c r="S12" i="1"/>
  <c r="S10" i="1"/>
  <c r="S13" i="1"/>
  <c r="S14" i="1"/>
  <c r="U16" i="1"/>
  <c r="U15" i="1"/>
  <c r="U17" i="1"/>
  <c r="U18" i="1"/>
  <c r="U19" i="1"/>
  <c r="S15" i="1"/>
  <c r="S16" i="1"/>
  <c r="S17" i="1"/>
  <c r="U20" i="1"/>
  <c r="U21" i="1"/>
  <c r="U22" i="1"/>
  <c r="U23" i="1"/>
  <c r="S20" i="1"/>
  <c r="S21" i="1"/>
  <c r="S22" i="1"/>
  <c r="S23" i="1"/>
  <c r="S24" i="1"/>
  <c r="U25" i="1"/>
  <c r="U27" i="1"/>
  <c r="U26" i="1"/>
  <c r="S25" i="1"/>
  <c r="S27" i="1"/>
  <c r="U28" i="1"/>
  <c r="U29" i="1"/>
  <c r="U30" i="1"/>
  <c r="U32" i="1"/>
  <c r="U33" i="1"/>
  <c r="S31" i="1"/>
  <c r="Q32" i="1"/>
  <c r="S33" i="1"/>
  <c r="U34" i="1"/>
  <c r="E10" i="3"/>
  <c r="E9" i="3"/>
  <c r="E8" i="3"/>
  <c r="E7" i="3"/>
  <c r="E6" i="3"/>
  <c r="E5" i="3"/>
  <c r="S34" i="1"/>
  <c r="Q34" i="1"/>
  <c r="P34" i="1"/>
  <c r="O34" i="1"/>
  <c r="Q33" i="1"/>
  <c r="P33" i="1"/>
  <c r="O33" i="1"/>
  <c r="S32" i="1"/>
  <c r="P32" i="1"/>
  <c r="O32" i="1"/>
  <c r="M32" i="1" s="1"/>
  <c r="U31" i="1"/>
  <c r="Q31" i="1"/>
  <c r="P31" i="1"/>
  <c r="O31" i="1"/>
  <c r="S30" i="1"/>
  <c r="Q30" i="1"/>
  <c r="P30" i="1"/>
  <c r="O30" i="1"/>
  <c r="S29" i="1"/>
  <c r="Q29" i="1"/>
  <c r="P29" i="1"/>
  <c r="O29" i="1"/>
  <c r="S28" i="1"/>
  <c r="Q28" i="1"/>
  <c r="P28" i="1"/>
  <c r="O28" i="1"/>
  <c r="M28" i="1" s="1"/>
  <c r="Q27" i="1"/>
  <c r="P27" i="1"/>
  <c r="O27" i="1"/>
  <c r="S26" i="1"/>
  <c r="Q26" i="1"/>
  <c r="P26" i="1"/>
  <c r="O26" i="1"/>
  <c r="Q25" i="1"/>
  <c r="P25" i="1"/>
  <c r="O25" i="1"/>
  <c r="U24" i="1"/>
  <c r="Q24" i="1"/>
  <c r="P24" i="1"/>
  <c r="O24" i="1"/>
  <c r="M24" i="1" s="1"/>
  <c r="Q23" i="1"/>
  <c r="P23" i="1"/>
  <c r="O23" i="1"/>
  <c r="Q22" i="1"/>
  <c r="P22" i="1"/>
  <c r="O22" i="1"/>
  <c r="Q21" i="1"/>
  <c r="P21" i="1"/>
  <c r="O21" i="1"/>
  <c r="Q20" i="1"/>
  <c r="P20" i="1"/>
  <c r="O20" i="1"/>
  <c r="S19" i="1"/>
  <c r="Q19" i="1"/>
  <c r="P19" i="1"/>
  <c r="O19" i="1"/>
  <c r="S18" i="1"/>
  <c r="Q18" i="1"/>
  <c r="P18" i="1"/>
  <c r="O18" i="1"/>
  <c r="Q17" i="1"/>
  <c r="P17" i="1"/>
  <c r="O17" i="1"/>
  <c r="Q16" i="1"/>
  <c r="P16" i="1"/>
  <c r="O16" i="1"/>
  <c r="M16" i="1" s="1"/>
  <c r="Q15" i="1"/>
  <c r="P15" i="1"/>
  <c r="O15" i="1"/>
  <c r="U14" i="1"/>
  <c r="U35" i="1" s="1"/>
  <c r="I35" i="1" s="1"/>
  <c r="Q14" i="1"/>
  <c r="P14" i="1"/>
  <c r="O14" i="1"/>
  <c r="Q13" i="1"/>
  <c r="P13" i="1"/>
  <c r="O13" i="1"/>
  <c r="Q12" i="1"/>
  <c r="P12" i="1"/>
  <c r="O12" i="1"/>
  <c r="Q11" i="1"/>
  <c r="P11" i="1"/>
  <c r="O11" i="1"/>
  <c r="Q10" i="1"/>
  <c r="P10" i="1"/>
  <c r="O10" i="1"/>
  <c r="Q9" i="1"/>
  <c r="P9" i="1"/>
  <c r="O9" i="1"/>
  <c r="S8" i="1"/>
  <c r="Q8" i="1"/>
  <c r="Q35" i="1" s="1"/>
  <c r="P8" i="1"/>
  <c r="O8" i="1"/>
  <c r="Q7" i="1"/>
  <c r="P7" i="1"/>
  <c r="O7" i="1"/>
  <c r="S6" i="1"/>
  <c r="S35" i="1" s="1"/>
  <c r="G35" i="1" s="1"/>
  <c r="P6" i="1"/>
  <c r="O6" i="1"/>
  <c r="S5" i="1"/>
  <c r="Q5" i="1"/>
  <c r="O5" i="1"/>
  <c r="A1" i="5"/>
  <c r="A1" i="4"/>
  <c r="A1" i="1"/>
  <c r="N6" i="1"/>
  <c r="M6" i="1"/>
  <c r="N7" i="1"/>
  <c r="M7" i="1" s="1"/>
  <c r="N8" i="1"/>
  <c r="M8" i="1"/>
  <c r="N9" i="1"/>
  <c r="M9" i="1"/>
  <c r="N10" i="1"/>
  <c r="M10" i="1"/>
  <c r="N11" i="1"/>
  <c r="M11" i="1" s="1"/>
  <c r="N12" i="1"/>
  <c r="M12" i="1"/>
  <c r="N13" i="1"/>
  <c r="M13" i="1"/>
  <c r="N14" i="1"/>
  <c r="M14" i="1"/>
  <c r="N15" i="1"/>
  <c r="M15" i="1" s="1"/>
  <c r="N16" i="1"/>
  <c r="N17" i="1"/>
  <c r="M17" i="1"/>
  <c r="N18" i="1"/>
  <c r="M18" i="1"/>
  <c r="N19" i="1"/>
  <c r="M19" i="1" s="1"/>
  <c r="N20" i="1"/>
  <c r="M20" i="1"/>
  <c r="N21" i="1"/>
  <c r="M21" i="1"/>
  <c r="N22" i="1"/>
  <c r="M22" i="1"/>
  <c r="N23" i="1"/>
  <c r="M23" i="1" s="1"/>
  <c r="N24" i="1"/>
  <c r="N25" i="1"/>
  <c r="M25" i="1"/>
  <c r="N26" i="1"/>
  <c r="M26" i="1"/>
  <c r="N27" i="1"/>
  <c r="M27" i="1" s="1"/>
  <c r="N28" i="1"/>
  <c r="N29" i="1"/>
  <c r="M29" i="1"/>
  <c r="N30" i="1"/>
  <c r="M30" i="1"/>
  <c r="N31" i="1"/>
  <c r="M31" i="1" s="1"/>
  <c r="N32" i="1"/>
  <c r="N33" i="1"/>
  <c r="M33" i="1"/>
  <c r="N34" i="1"/>
  <c r="M34" i="1"/>
  <c r="N6" i="4"/>
  <c r="M6" i="4" s="1"/>
  <c r="O6" i="4"/>
  <c r="N7" i="4"/>
  <c r="O7" i="4"/>
  <c r="M7" i="4"/>
  <c r="N8" i="4"/>
  <c r="M8" i="4" s="1"/>
  <c r="O8" i="4"/>
  <c r="N9" i="4"/>
  <c r="O9" i="4"/>
  <c r="M9" i="4"/>
  <c r="N10" i="4"/>
  <c r="O10" i="4"/>
  <c r="M10" i="4" s="1"/>
  <c r="N11" i="4"/>
  <c r="M11" i="4" s="1"/>
  <c r="O11" i="4"/>
  <c r="N12" i="4"/>
  <c r="O12" i="4"/>
  <c r="M12" i="4" s="1"/>
  <c r="N13" i="4"/>
  <c r="O13" i="4"/>
  <c r="M13" i="4"/>
  <c r="N14" i="4"/>
  <c r="M14" i="4" s="1"/>
  <c r="O14" i="4"/>
  <c r="N15" i="4"/>
  <c r="O15" i="4"/>
  <c r="M15" i="4"/>
  <c r="N16" i="4"/>
  <c r="M16" i="4" s="1"/>
  <c r="O16" i="4"/>
  <c r="N17" i="4"/>
  <c r="O17" i="4"/>
  <c r="M17" i="4"/>
  <c r="N18" i="4"/>
  <c r="O18" i="4"/>
  <c r="M18" i="4" s="1"/>
  <c r="N19" i="4"/>
  <c r="M19" i="4" s="1"/>
  <c r="O19" i="4"/>
  <c r="N20" i="4"/>
  <c r="O20" i="4"/>
  <c r="M20" i="4" s="1"/>
  <c r="N21" i="4"/>
  <c r="O21" i="4"/>
  <c r="M21" i="4"/>
  <c r="N22" i="4"/>
  <c r="M22" i="4" s="1"/>
  <c r="O22" i="4"/>
  <c r="N5" i="4"/>
  <c r="O5" i="4"/>
  <c r="M5" i="4"/>
  <c r="M23" i="5"/>
  <c r="M25" i="5"/>
  <c r="M31" i="5"/>
  <c r="M9" i="5"/>
  <c r="O8" i="5"/>
  <c r="O16" i="5"/>
  <c r="O18" i="5"/>
  <c r="J6" i="5"/>
  <c r="K6" i="5"/>
  <c r="I6" i="5"/>
  <c r="J7" i="5"/>
  <c r="I7" i="5" s="1"/>
  <c r="K7" i="5"/>
  <c r="J8" i="5"/>
  <c r="K8" i="5"/>
  <c r="I8" i="5"/>
  <c r="J9" i="5"/>
  <c r="I9" i="5" s="1"/>
  <c r="K9" i="5"/>
  <c r="J10" i="5"/>
  <c r="K10" i="5"/>
  <c r="I10" i="5"/>
  <c r="J11" i="5"/>
  <c r="K11" i="5"/>
  <c r="I11" i="5" s="1"/>
  <c r="J12" i="5"/>
  <c r="I12" i="5" s="1"/>
  <c r="K12" i="5"/>
  <c r="J13" i="5"/>
  <c r="K13" i="5"/>
  <c r="I13" i="5" s="1"/>
  <c r="J14" i="5"/>
  <c r="K14" i="5"/>
  <c r="I14" i="5"/>
  <c r="J15" i="5"/>
  <c r="I15" i="5" s="1"/>
  <c r="K15" i="5"/>
  <c r="J16" i="5"/>
  <c r="K16" i="5"/>
  <c r="I16" i="5"/>
  <c r="J17" i="5"/>
  <c r="I17" i="5" s="1"/>
  <c r="K17" i="5"/>
  <c r="J18" i="5"/>
  <c r="K18" i="5"/>
  <c r="I18" i="5"/>
  <c r="J19" i="5"/>
  <c r="K19" i="5"/>
  <c r="I19" i="5" s="1"/>
  <c r="J20" i="5"/>
  <c r="I20" i="5" s="1"/>
  <c r="K20" i="5"/>
  <c r="J21" i="5"/>
  <c r="K21" i="5"/>
  <c r="I21" i="5" s="1"/>
  <c r="J22" i="5"/>
  <c r="K22" i="5"/>
  <c r="I22" i="5"/>
  <c r="J23" i="5"/>
  <c r="I23" i="5" s="1"/>
  <c r="K23" i="5"/>
  <c r="J24" i="5"/>
  <c r="K24" i="5"/>
  <c r="I24" i="5"/>
  <c r="J25" i="5"/>
  <c r="I25" i="5" s="1"/>
  <c r="K25" i="5"/>
  <c r="J26" i="5"/>
  <c r="K26" i="5"/>
  <c r="I26" i="5"/>
  <c r="J27" i="5"/>
  <c r="K27" i="5"/>
  <c r="I27" i="5" s="1"/>
  <c r="J28" i="5"/>
  <c r="I28" i="5" s="1"/>
  <c r="K28" i="5"/>
  <c r="J29" i="5"/>
  <c r="K29" i="5"/>
  <c r="I29" i="5" s="1"/>
  <c r="J30" i="5"/>
  <c r="K30" i="5"/>
  <c r="I30" i="5"/>
  <c r="J31" i="5"/>
  <c r="I31" i="5" s="1"/>
  <c r="K31" i="5"/>
  <c r="J5" i="5"/>
  <c r="K5" i="5"/>
  <c r="I5" i="5"/>
  <c r="L5" i="5"/>
  <c r="L6" i="5"/>
  <c r="O6" i="5"/>
  <c r="L7" i="5"/>
  <c r="L8" i="5"/>
  <c r="L9" i="5"/>
  <c r="L10" i="5"/>
  <c r="O10" i="5"/>
  <c r="L11" i="5"/>
  <c r="L12" i="5"/>
  <c r="L13" i="5"/>
  <c r="L14" i="5"/>
  <c r="O14" i="5"/>
  <c r="L15" i="5"/>
  <c r="L16" i="5"/>
  <c r="L17" i="5"/>
  <c r="L18" i="5"/>
  <c r="L19" i="5"/>
  <c r="L20" i="5"/>
  <c r="O20" i="5"/>
  <c r="L21" i="5"/>
  <c r="M21" i="5"/>
  <c r="L22" i="5"/>
  <c r="L23" i="5"/>
  <c r="L24" i="5"/>
  <c r="L25" i="5"/>
  <c r="L26" i="5"/>
  <c r="O26" i="5"/>
  <c r="L27" i="5"/>
  <c r="L28" i="5"/>
  <c r="O28" i="5"/>
  <c r="L29" i="5"/>
  <c r="L30" i="5"/>
  <c r="O30" i="5"/>
  <c r="L31" i="5"/>
  <c r="N5" i="1"/>
  <c r="M5" i="1"/>
  <c r="Q22" i="4"/>
  <c r="S19" i="4"/>
  <c r="U21" i="4"/>
  <c r="Q16" i="4"/>
  <c r="Q18" i="4"/>
  <c r="Q20" i="4"/>
  <c r="P9" i="4"/>
  <c r="Q9" i="4"/>
  <c r="P13" i="4"/>
  <c r="Q12" i="4"/>
  <c r="S11" i="4"/>
  <c r="S8" i="4"/>
  <c r="U5" i="4"/>
  <c r="U23" i="4" s="1"/>
  <c r="I23" i="4" s="1"/>
  <c r="P5" i="4"/>
  <c r="P6" i="4"/>
  <c r="Q7" i="4"/>
  <c r="P8" i="4"/>
  <c r="Q6" i="4"/>
  <c r="S9" i="4"/>
  <c r="Q10" i="4"/>
  <c r="Q11" i="4"/>
  <c r="Q13" i="4"/>
  <c r="U13" i="4"/>
  <c r="S12" i="4"/>
  <c r="P11" i="4"/>
  <c r="Q21" i="4"/>
  <c r="S22" i="4"/>
  <c r="Q8" i="4"/>
  <c r="S10" i="4"/>
  <c r="Q14" i="4"/>
  <c r="S14" i="4"/>
  <c r="U14" i="4"/>
  <c r="S15" i="4"/>
  <c r="Q17" i="4"/>
  <c r="Q5" i="4"/>
  <c r="Q23" i="4" s="1"/>
  <c r="P7" i="4"/>
  <c r="P10" i="4"/>
  <c r="P12" i="4"/>
  <c r="P14" i="4"/>
  <c r="P15" i="4"/>
  <c r="P16" i="4"/>
  <c r="P17" i="4"/>
  <c r="P18" i="4"/>
  <c r="P19" i="4"/>
  <c r="P20" i="4"/>
  <c r="P21" i="4"/>
  <c r="P22" i="4"/>
  <c r="P24" i="4" l="1"/>
  <c r="D24" i="4" s="1"/>
  <c r="E23" i="4"/>
  <c r="P36" i="1"/>
  <c r="D36" i="1" s="1"/>
  <c r="E35" i="1"/>
  <c r="K14" i="4"/>
  <c r="F24" i="3" s="1"/>
  <c r="M32" i="5"/>
  <c r="K5" i="1"/>
  <c r="F5" i="3" s="1"/>
  <c r="G5" i="3" s="1"/>
  <c r="K10" i="1"/>
  <c r="F6" i="3" s="1"/>
  <c r="K15" i="1"/>
  <c r="F7" i="3" s="1"/>
  <c r="K5" i="4"/>
  <c r="F23" i="3" s="1"/>
  <c r="G23" i="3" s="1"/>
  <c r="K20" i="1"/>
  <c r="F8" i="3" s="1"/>
  <c r="K25" i="1"/>
  <c r="F9" i="3" s="1"/>
  <c r="K30" i="1"/>
  <c r="F10" i="3" s="1"/>
  <c r="O32" i="5"/>
  <c r="G32" i="5" s="1"/>
  <c r="L33" i="5"/>
  <c r="D33" i="5" s="1"/>
  <c r="F38" i="3" s="1"/>
  <c r="G38" i="3" s="1"/>
  <c r="E32" i="5"/>
</calcChain>
</file>

<file path=xl/sharedStrings.xml><?xml version="1.0" encoding="utf-8"?>
<sst xmlns="http://schemas.openxmlformats.org/spreadsheetml/2006/main" count="221" uniqueCount="153">
  <si>
    <t>観　　点</t>
    <phoneticPr fontId="2"/>
  </si>
  <si>
    <t>な い</t>
  </si>
  <si>
    <t>時々ある</t>
  </si>
  <si>
    <t>よくある</t>
  </si>
  <si>
    <t>0点</t>
    <rPh sb="1" eb="2">
      <t>テン</t>
    </rPh>
    <phoneticPr fontId="2"/>
  </si>
  <si>
    <t>1点</t>
    <rPh sb="1" eb="2">
      <t>テン</t>
    </rPh>
    <phoneticPr fontId="2"/>
  </si>
  <si>
    <t>2点</t>
    <rPh sb="1" eb="2">
      <t>テン</t>
    </rPh>
    <phoneticPr fontId="2"/>
  </si>
  <si>
    <t>3点</t>
    <rPh sb="1" eb="2">
      <t>テン</t>
    </rPh>
    <phoneticPr fontId="2"/>
  </si>
  <si>
    <t>段階別の点数（評価点×該当数）</t>
  </si>
  <si>
    <t>　総合計　（①＋②＋③＋④）</t>
  </si>
  <si>
    <t>　０点　①</t>
  </si>
  <si>
    <t>点</t>
  </si>
  <si>
    <t>話す</t>
    <rPh sb="0" eb="1">
      <t>ハナ</t>
    </rPh>
    <phoneticPr fontId="2"/>
  </si>
  <si>
    <t>読む</t>
    <rPh sb="0" eb="1">
      <t>ヨ</t>
    </rPh>
    <phoneticPr fontId="2"/>
  </si>
  <si>
    <t>書く</t>
    <rPh sb="0" eb="1">
      <t>カ</t>
    </rPh>
    <phoneticPr fontId="2"/>
  </si>
  <si>
    <t>計算する</t>
    <rPh sb="0" eb="2">
      <t>ケイサン</t>
    </rPh>
    <phoneticPr fontId="2"/>
  </si>
  <si>
    <t>推論する</t>
    <rPh sb="0" eb="2">
      <t>スイロン</t>
    </rPh>
    <phoneticPr fontId="2"/>
  </si>
  <si>
    <t>領域点数</t>
    <rPh sb="0" eb="2">
      <t>リョウイキ</t>
    </rPh>
    <rPh sb="2" eb="4">
      <t>テンスウ</t>
    </rPh>
    <phoneticPr fontId="2"/>
  </si>
  <si>
    <t>点</t>
    <rPh sb="0" eb="1">
      <t>テン</t>
    </rPh>
    <phoneticPr fontId="2"/>
  </si>
  <si>
    <t>未入力数</t>
    <rPh sb="0" eb="3">
      <t>ミニュウリョク</t>
    </rPh>
    <rPh sb="3" eb="4">
      <t>スウ</t>
    </rPh>
    <phoneticPr fontId="2"/>
  </si>
  <si>
    <t>チェック数</t>
    <rPh sb="4" eb="5">
      <t>スウ</t>
    </rPh>
    <phoneticPr fontId="2"/>
  </si>
  <si>
    <t>点②</t>
    <phoneticPr fontId="2"/>
  </si>
  <si>
    <t>点③</t>
    <phoneticPr fontId="2"/>
  </si>
  <si>
    <t>点④</t>
    <phoneticPr fontId="2"/>
  </si>
  <si>
    <t>しばしばある</t>
    <phoneticPr fontId="2"/>
  </si>
  <si>
    <t>不注意</t>
    <rPh sb="0" eb="3">
      <t>フチュウイ</t>
    </rPh>
    <phoneticPr fontId="2"/>
  </si>
  <si>
    <t>多動性―衝動性</t>
    <rPh sb="0" eb="3">
      <t>タドウセイ</t>
    </rPh>
    <rPh sb="4" eb="7">
      <t>ショウドウセイ</t>
    </rPh>
    <phoneticPr fontId="2"/>
  </si>
  <si>
    <t>　◎　合計２２点以上をカウントした場合，対人関係やこだわり等の問題があると思われる。</t>
    <phoneticPr fontId="2"/>
  </si>
  <si>
    <t>いいえ</t>
    <phoneticPr fontId="2"/>
  </si>
  <si>
    <t>多少</t>
    <rPh sb="0" eb="2">
      <t>タショウ</t>
    </rPh>
    <phoneticPr fontId="2"/>
  </si>
  <si>
    <t>◇チェックリスト Ａ　学習面（「聞く」「話す」「読む」「書く」「計算する」「推論する」）※以下の各観点について，１つだけチェックをしてください。</t>
    <rPh sb="45" eb="47">
      <t>イカ</t>
    </rPh>
    <rPh sb="48" eb="49">
      <t>カク</t>
    </rPh>
    <rPh sb="49" eb="51">
      <t>カンテン</t>
    </rPh>
    <phoneticPr fontId="2"/>
  </si>
  <si>
    <t>◇チェックリスト　Ｂ　行動面（「不注意」「多動性－衝動性」）※以下の各観点について，１つだけチェックをしてください。</t>
    <phoneticPr fontId="2"/>
  </si>
  <si>
    <t>◇チェックリスト Ｃ　 行動面（対人関係やこだわり等）※以下の各観点について，１つだけチェックをしてください。</t>
    <phoneticPr fontId="2"/>
  </si>
  <si>
    <t>チェックを行う。</t>
    <rPh sb="5" eb="6">
      <t>オコナ</t>
    </rPh>
    <phoneticPr fontId="2"/>
  </si>
  <si>
    <t>チェック実施日</t>
    <rPh sb="4" eb="7">
      <t>ジッシビ</t>
    </rPh>
    <phoneticPr fontId="2"/>
  </si>
  <si>
    <t>年</t>
    <rPh sb="0" eb="1">
      <t>ネン</t>
    </rPh>
    <phoneticPr fontId="2"/>
  </si>
  <si>
    <t>月</t>
    <rPh sb="0" eb="1">
      <t>ガツ</t>
    </rPh>
    <phoneticPr fontId="2"/>
  </si>
  <si>
    <t>日</t>
    <rPh sb="0" eb="1">
      <t>ニチ</t>
    </rPh>
    <phoneticPr fontId="2"/>
  </si>
  <si>
    <t>チェック対象者氏名</t>
    <rPh sb="4" eb="7">
      <t>タイショウシャ</t>
    </rPh>
    <rPh sb="7" eb="9">
      <t>シメイ</t>
    </rPh>
    <phoneticPr fontId="2"/>
  </si>
  <si>
    <t>チェック者氏名</t>
    <rPh sb="4" eb="5">
      <t>シャ</t>
    </rPh>
    <rPh sb="5" eb="7">
      <t>シメイ</t>
    </rPh>
    <phoneticPr fontId="2"/>
  </si>
  <si>
    <t>一覧表とグラフ</t>
    <rPh sb="0" eb="2">
      <t>イチラン</t>
    </rPh>
    <rPh sb="2" eb="3">
      <t>ヒョウ</t>
    </rPh>
    <phoneticPr fontId="2"/>
  </si>
  <si>
    <t>結　　　　　果</t>
    <rPh sb="0" eb="1">
      <t>ムスブ</t>
    </rPh>
    <rPh sb="6" eb="7">
      <t>ハタシ</t>
    </rPh>
    <phoneticPr fontId="2"/>
  </si>
  <si>
    <t>組</t>
    <rPh sb="0" eb="1">
      <t>クミ</t>
    </rPh>
    <phoneticPr fontId="2"/>
  </si>
  <si>
    <t>氏名</t>
    <rPh sb="0" eb="2">
      <t>シメイ</t>
    </rPh>
    <phoneticPr fontId="2"/>
  </si>
  <si>
    <t>「特別な教育的支援を必要とする児童生徒のチェックリスト」　　　　　　　　　　　　</t>
    <phoneticPr fontId="2"/>
  </si>
  <si>
    <t>※必要に応じて保存や印刷を行ってください。　　</t>
    <rPh sb="1" eb="3">
      <t>ヒツヨウ</t>
    </rPh>
    <rPh sb="4" eb="5">
      <t>オウ</t>
    </rPh>
    <rPh sb="7" eb="9">
      <t>ホゾン</t>
    </rPh>
    <rPh sb="10" eb="12">
      <t>インサツ</t>
    </rPh>
    <rPh sb="13" eb="14">
      <t>オコナ</t>
    </rPh>
    <phoneticPr fontId="2"/>
  </si>
  <si>
    <t>※各チェックリスト，結果については，必要な部分が１ページに収まるようにしてありますので，印刷の際は，１ページ印刷がお勧めです。ただし，お使いの環境により異なる場合がありますので，利用される方で調整をしてください。</t>
    <rPh sb="1" eb="2">
      <t>カク</t>
    </rPh>
    <rPh sb="10" eb="12">
      <t>ケッカ</t>
    </rPh>
    <rPh sb="18" eb="20">
      <t>ヒツヨウ</t>
    </rPh>
    <rPh sb="21" eb="23">
      <t>ブブン</t>
    </rPh>
    <rPh sb="29" eb="30">
      <t>オサ</t>
    </rPh>
    <rPh sb="44" eb="46">
      <t>インサツ</t>
    </rPh>
    <rPh sb="47" eb="48">
      <t>サイ</t>
    </rPh>
    <rPh sb="54" eb="56">
      <t>インサツ</t>
    </rPh>
    <rPh sb="58" eb="59">
      <t>スス</t>
    </rPh>
    <rPh sb="68" eb="69">
      <t>ツカ</t>
    </rPh>
    <rPh sb="71" eb="73">
      <t>カンキョウ</t>
    </rPh>
    <rPh sb="76" eb="77">
      <t>コト</t>
    </rPh>
    <rPh sb="79" eb="81">
      <t>バアイ</t>
    </rPh>
    <rPh sb="89" eb="91">
      <t>リヨウ</t>
    </rPh>
    <rPh sb="94" eb="95">
      <t>カタ</t>
    </rPh>
    <rPh sb="96" eb="98">
      <t>チョウセイ</t>
    </rPh>
    <phoneticPr fontId="2"/>
  </si>
  <si>
    <t>◇チェックリスト Ａ　学習面（「聞く」「話す」「読む」「書く」「計算する」「推論する」）</t>
    <phoneticPr fontId="2"/>
  </si>
  <si>
    <t>◇チェックリスト　Ｂ　行動面（「不注意」「多動性－衝動性」）</t>
    <phoneticPr fontId="2"/>
  </si>
  <si>
    <t>◇チェックリスト Ｃ　 行動面（対人関係やこだわり等）</t>
    <phoneticPr fontId="2"/>
  </si>
  <si>
    <t>はい</t>
    <phoneticPr fontId="2"/>
  </si>
  <si>
    <t>観　　点</t>
    <phoneticPr fontId="2"/>
  </si>
  <si>
    <t>まれにある</t>
    <phoneticPr fontId="2"/>
  </si>
  <si>
    <t>メッセージ</t>
    <phoneticPr fontId="2"/>
  </si>
  <si>
    <t>まれにある</t>
    <phoneticPr fontId="2"/>
  </si>
  <si>
    <t>聞く</t>
    <phoneticPr fontId="2"/>
  </si>
  <si>
    <t>聞き間違いがある（「知った」を「行った」と聞き間違える）</t>
    <phoneticPr fontId="2"/>
  </si>
  <si>
    <t>聞きもらしがある</t>
    <phoneticPr fontId="2"/>
  </si>
  <si>
    <t>個別に言われると聞き取れるが、集団場面では難しい</t>
    <phoneticPr fontId="2"/>
  </si>
  <si>
    <t>指示の理解が難しい</t>
    <phoneticPr fontId="2"/>
  </si>
  <si>
    <t>話し合いが難しい（話し合いの流れが理解できず，ついていけない）</t>
    <phoneticPr fontId="2"/>
  </si>
  <si>
    <t>適切な速さで話すことが難しい（たどたどしく話す。とても早口である）</t>
    <phoneticPr fontId="2"/>
  </si>
  <si>
    <t>ことばにつまったりする</t>
    <phoneticPr fontId="2"/>
  </si>
  <si>
    <t>単語を羅列したり、短い文で内容的に乏しい話をする</t>
    <phoneticPr fontId="2"/>
  </si>
  <si>
    <t>思いつくままに話すなど、筋道の通った話をするのが難しい</t>
    <phoneticPr fontId="2"/>
  </si>
  <si>
    <t>内容をわかりやすく伝えることが難しい</t>
    <phoneticPr fontId="2"/>
  </si>
  <si>
    <t>初めて出てきた語や普段あまり使わない語などを読み間違える</t>
    <phoneticPr fontId="2"/>
  </si>
  <si>
    <t>文中の語句や行を抜かしたり、または繰り返し読んだりする</t>
    <phoneticPr fontId="2"/>
  </si>
  <si>
    <t>音読が遅い</t>
    <phoneticPr fontId="2"/>
  </si>
  <si>
    <t>勝手読みがある（「いきました」を「いました」と読む）</t>
    <phoneticPr fontId="2"/>
  </si>
  <si>
    <t>文章の要点を正しく読みとることが難しい</t>
    <phoneticPr fontId="2"/>
  </si>
  <si>
    <t>読みにくい字を書く（字の形や大きさが整っていない。まっすぐに書けない）</t>
    <phoneticPr fontId="2"/>
  </si>
  <si>
    <t>独特の筆順で書く</t>
    <phoneticPr fontId="2"/>
  </si>
  <si>
    <t>漢字の細かい部分を書き間違える</t>
    <phoneticPr fontId="2"/>
  </si>
  <si>
    <t>句読点が抜けたり、正しく打つことができない</t>
    <phoneticPr fontId="2"/>
  </si>
  <si>
    <t>限られた量の作文や、決まったパターンの文章しか書かない</t>
    <phoneticPr fontId="2"/>
  </si>
  <si>
    <t>学年相応の数の意味や表し方についての理解が難しい
（三千四十七を300047や347と書く。分母の大きい方が分数の値として大きいと思っている）</t>
    <phoneticPr fontId="2"/>
  </si>
  <si>
    <t>簡単な計算が暗算でできない</t>
    <phoneticPr fontId="2"/>
  </si>
  <si>
    <t>計算をするのにとても時間がかかる</t>
    <phoneticPr fontId="2"/>
  </si>
  <si>
    <t>答えを得るのにいくつかの手続きを要する問題を解くのが難しい
（四則混合の計算。２つの立式を必要とする計算）</t>
    <phoneticPr fontId="2"/>
  </si>
  <si>
    <t>学年相応の文章題を解くのが難しい</t>
    <phoneticPr fontId="2"/>
  </si>
  <si>
    <t>学年相応の量を比較することや、量を表す単位を理解するこ
とが難しい（長さやかさの比較。「15cm は150mm」ということ）</t>
    <phoneticPr fontId="2"/>
  </si>
  <si>
    <t>学年相応の図形を描くことが難しい
（丸やひし形などの図形の模写。見取り図や展開図）</t>
    <phoneticPr fontId="2"/>
  </si>
  <si>
    <t>事物の因果関係を理解することが難しい</t>
    <phoneticPr fontId="2"/>
  </si>
  <si>
    <t>目的に沿って行動を計画し、必要に応じてそれを修正することが難しい</t>
    <phoneticPr fontId="2"/>
  </si>
  <si>
    <t>早合点や、飛躍した考えをする</t>
    <phoneticPr fontId="2"/>
  </si>
  <si>
    <t>　0点　①</t>
    <phoneticPr fontId="2"/>
  </si>
  <si>
    <t>　時々ある</t>
    <phoneticPr fontId="2"/>
  </si>
  <si>
    <t>しばしばある</t>
    <phoneticPr fontId="2"/>
  </si>
  <si>
    <t>非常にしばしばあ</t>
    <phoneticPr fontId="2"/>
  </si>
  <si>
    <t>学校での勉強で、細かいところまで注意を払わなかったり、不注意な間違いをしたりする</t>
    <phoneticPr fontId="2"/>
  </si>
  <si>
    <t>課題や遊びの活動で注意を集中し続けることが難しい</t>
    <phoneticPr fontId="2"/>
  </si>
  <si>
    <t>面と向かって話しかけられているのに、聞いていないようにみえる</t>
    <phoneticPr fontId="2"/>
  </si>
  <si>
    <t>指示に従えず、また仕事を最後までやり遂げない</t>
    <phoneticPr fontId="2"/>
  </si>
  <si>
    <t>学習課題や活動を順序立てて行うことが難しい</t>
    <phoneticPr fontId="2"/>
  </si>
  <si>
    <t>集中して努力を続けなければならない課題（学校の勉強や宿題など）を避ける</t>
    <phoneticPr fontId="2"/>
  </si>
  <si>
    <t>学習課題や活動に必要な物をなくしてしまう</t>
    <phoneticPr fontId="2"/>
  </si>
  <si>
    <t>気が散りやすい</t>
    <phoneticPr fontId="2"/>
  </si>
  <si>
    <t>日々の活動で忘れっぽい</t>
    <phoneticPr fontId="2"/>
  </si>
  <si>
    <t>手足をそわそわ動かしたり、着席していても、もじもじしたりする</t>
    <phoneticPr fontId="2"/>
  </si>
  <si>
    <t>授業中や座っているべき時に席を離れてしまう</t>
    <phoneticPr fontId="2"/>
  </si>
  <si>
    <t>きちんとしていなければならない時に、過度に走り回ったりよじ登ったりする</t>
    <phoneticPr fontId="2"/>
  </si>
  <si>
    <t>遊びや余暇活動に大人しく参加することが難しい</t>
    <phoneticPr fontId="2"/>
  </si>
  <si>
    <t>じっとしていない。または何かに駆り立てられるように活動する</t>
    <phoneticPr fontId="2"/>
  </si>
  <si>
    <t>過度にしゃべる</t>
    <phoneticPr fontId="2"/>
  </si>
  <si>
    <t>質問が終わらない内に出し抜けに答えてしまう</t>
    <phoneticPr fontId="2"/>
  </si>
  <si>
    <t>順番を待つのが難しい</t>
    <phoneticPr fontId="2"/>
  </si>
  <si>
    <t>他の人がしていることをさえぎったり、じゃましたりする</t>
    <phoneticPr fontId="2"/>
  </si>
  <si>
    <t>※①②を０点に，③④を１点にして計算する。</t>
    <phoneticPr fontId="2"/>
  </si>
  <si>
    <t>※「ときどきある」「しばしばある」等の観点は，程度差を示す。</t>
    <phoneticPr fontId="2"/>
  </si>
  <si>
    <t>メッセージ</t>
    <phoneticPr fontId="2"/>
  </si>
  <si>
    <t>いいえ</t>
    <phoneticPr fontId="2"/>
  </si>
  <si>
    <t>大人びている。ませている</t>
    <phoneticPr fontId="2"/>
  </si>
  <si>
    <t>みんなから、「○○博士」「○○教授」と思われている（例：カレンダー博士）</t>
    <phoneticPr fontId="2"/>
  </si>
  <si>
    <t>他の子どもは興味を持たないようなことに興味があり、「自分だけの知識世界」を持っている</t>
    <phoneticPr fontId="2"/>
  </si>
  <si>
    <t>特定の分野の知識を蓄えているが、丸暗記であり、意味をきちんとは理解していない</t>
    <phoneticPr fontId="2"/>
  </si>
  <si>
    <t>含みのある言葉や嫌みを言われても分からず、言葉通りに受けとめてしまうことがある</t>
    <phoneticPr fontId="2"/>
  </si>
  <si>
    <t>会話の仕方が形式的であり、抑揚なく話したり、間合いが取れなかったりすることがある</t>
    <phoneticPr fontId="2"/>
  </si>
  <si>
    <t>言葉を組み合わせて、自分だけにしか分からないような造語を作る</t>
    <phoneticPr fontId="2"/>
  </si>
  <si>
    <t>独特な声で話すことがある</t>
    <phoneticPr fontId="2"/>
  </si>
  <si>
    <t>誰かに何かを伝える目的がなくても、場面に関係なく声を出す（例：唇を鳴らす、咳払い、喉を鳴らす、叫ぶ）</t>
    <phoneticPr fontId="2"/>
  </si>
  <si>
    <t>とても得意なことがある一方で、極端に不得手なものがある</t>
    <phoneticPr fontId="2"/>
  </si>
  <si>
    <t>いろいろな事を話すが、その時の場面や相手の感情や立場を理解しない</t>
    <phoneticPr fontId="2"/>
  </si>
  <si>
    <t>共感性が乏しい</t>
    <phoneticPr fontId="2"/>
  </si>
  <si>
    <t>周りの人が困惑するようなことも、配慮しないで言ってしまう</t>
    <phoneticPr fontId="2"/>
  </si>
  <si>
    <t>独特な目つきをすることがある</t>
    <phoneticPr fontId="2"/>
  </si>
  <si>
    <t>友達と仲良くしたいという気持ちはあるけれど、友達関係をうまく築けない</t>
    <phoneticPr fontId="2"/>
  </si>
  <si>
    <t>友達のそばにはいるが、一人で遊んでいる</t>
    <phoneticPr fontId="2"/>
  </si>
  <si>
    <t>仲の良い友人がいない</t>
    <phoneticPr fontId="2"/>
  </si>
  <si>
    <t>常識が乏しい</t>
    <phoneticPr fontId="2"/>
  </si>
  <si>
    <t>球技やゲームをする時、仲間と協力することに考えが及ばない</t>
    <phoneticPr fontId="2"/>
  </si>
  <si>
    <t>動作やジェスチャーが不器用で、ぎこちないことがある</t>
    <phoneticPr fontId="2"/>
  </si>
  <si>
    <t>意図的でなく、顔や体を動かすことがある</t>
    <phoneticPr fontId="2"/>
  </si>
  <si>
    <t>ある行動や考えに強くこだわることによって、簡単な日常の活動ができなくなることがある</t>
    <phoneticPr fontId="2"/>
  </si>
  <si>
    <t>自分なりの独特な日課や手順があり、変更や変化を嫌がる</t>
    <phoneticPr fontId="2"/>
  </si>
  <si>
    <t>特定の物に執着がある</t>
    <phoneticPr fontId="2"/>
  </si>
  <si>
    <t>他の子どもたちから、いじめられることがある</t>
    <phoneticPr fontId="2"/>
  </si>
  <si>
    <t>独特な表情をしていることがある</t>
    <phoneticPr fontId="2"/>
  </si>
  <si>
    <t>独特な姿勢をしていることがある</t>
    <phoneticPr fontId="2"/>
  </si>
  <si>
    <t>点</t>
    <phoneticPr fontId="2"/>
  </si>
  <si>
    <t>時々
ある</t>
    <phoneticPr fontId="2"/>
  </si>
  <si>
    <t>非常に
しばしば
ある</t>
    <phoneticPr fontId="2"/>
  </si>
  <si>
    <t>領　域</t>
    <rPh sb="0" eb="1">
      <t>リョウ</t>
    </rPh>
    <rPh sb="2" eb="3">
      <t>イキ</t>
    </rPh>
    <phoneticPr fontId="2"/>
  </si>
  <si>
    <t>判   定</t>
    <rPh sb="0" eb="1">
      <t>ハン</t>
    </rPh>
    <rPh sb="4" eb="5">
      <t>サダム</t>
    </rPh>
    <phoneticPr fontId="2"/>
  </si>
  <si>
    <t>※少なくとも一つの領域で合計６点以上をカウントした場合「不注意」「多動性ー衝動性」に問題があると思われる。</t>
    <phoneticPr fontId="2"/>
  </si>
  <si>
    <t>総合計点</t>
    <rPh sb="0" eb="1">
      <t>ソウ</t>
    </rPh>
    <rPh sb="1" eb="3">
      <t>ゴウケイ</t>
    </rPh>
    <rPh sb="3" eb="4">
      <t>テン</t>
    </rPh>
    <phoneticPr fontId="2"/>
  </si>
  <si>
    <t>宮城県立気仙沼支援学校</t>
    <phoneticPr fontId="2"/>
  </si>
  <si>
    <t>◎６つの領域の内，少なくとも一つの領域で合計１２点以上をカウントした場合，学習面に問題がある</t>
    <phoneticPr fontId="2"/>
  </si>
  <si>
    <t>◇チェックリスト Ａ　学習面（「聞く」「話す」「読む」「書く」「計算する」「推論する」）</t>
  </si>
  <si>
    <t>◇チェックリスト　Ｂ　行動面（「不注意」「多動性－衝動性」</t>
    <phoneticPr fontId="2"/>
  </si>
  <si>
    <t>◇チェックリスト Ｃ　 行動面（対人関係やこだわり等）</t>
    <phoneticPr fontId="2"/>
  </si>
  <si>
    <t>左（←）をクリックすると，入力されているデータはすべて消えます。
複数の児童生徒さんを連続して入力する時は，必要に応じて保存してください。</t>
    <rPh sb="0" eb="1">
      <t>ヒダリ</t>
    </rPh>
    <rPh sb="13" eb="15">
      <t>ニュウリョク</t>
    </rPh>
    <rPh sb="27" eb="28">
      <t>キ</t>
    </rPh>
    <rPh sb="33" eb="35">
      <t>フクスウ</t>
    </rPh>
    <rPh sb="36" eb="38">
      <t>ジドウ</t>
    </rPh>
    <rPh sb="38" eb="40">
      <t>セイト</t>
    </rPh>
    <rPh sb="43" eb="45">
      <t>レンゾク</t>
    </rPh>
    <rPh sb="47" eb="49">
      <t>ニュウリョク</t>
    </rPh>
    <rPh sb="51" eb="52">
      <t>トキ</t>
    </rPh>
    <rPh sb="54" eb="56">
      <t>ヒツヨウ</t>
    </rPh>
    <rPh sb="57" eb="58">
      <t>オウ</t>
    </rPh>
    <rPh sb="60" eb="62">
      <t>ホゾン</t>
    </rPh>
    <phoneticPr fontId="2"/>
  </si>
  <si>
    <t>このチェックリストは，宮城県教育委員会特別支援教育課のホームページに掲載されている「特別な教育的支援を必要とする児童生徒のチェックリスト 」を基に，入力後のグラフ処理などを自動で行い，特別な教育的支援を必要とする児童生徒の支援に役立てるために作成しました。</t>
    <rPh sb="14" eb="16">
      <t>キョウイク</t>
    </rPh>
    <rPh sb="16" eb="19">
      <t>イインカイ</t>
    </rPh>
    <rPh sb="19" eb="21">
      <t>トクベツ</t>
    </rPh>
    <rPh sb="21" eb="23">
      <t>シエン</t>
    </rPh>
    <rPh sb="23" eb="26">
      <t>キョウイクカ</t>
    </rPh>
    <rPh sb="74" eb="76">
      <t>ニュウリョク</t>
    </rPh>
    <rPh sb="76" eb="77">
      <t>ゴ</t>
    </rPh>
    <rPh sb="81" eb="83">
      <t>ショリ</t>
    </rPh>
    <rPh sb="86" eb="88">
      <t>ジドウ</t>
    </rPh>
    <rPh sb="89" eb="90">
      <t>オコナ</t>
    </rPh>
    <rPh sb="92" eb="93">
      <t>トク</t>
    </rPh>
    <rPh sb="93" eb="94">
      <t>ベツ</t>
    </rPh>
    <rPh sb="95" eb="98">
      <t>キョウイクテキ</t>
    </rPh>
    <rPh sb="98" eb="100">
      <t>シエン</t>
    </rPh>
    <rPh sb="101" eb="103">
      <t>ヒツヨウ</t>
    </rPh>
    <rPh sb="106" eb="108">
      <t>ジドウ</t>
    </rPh>
    <rPh sb="108" eb="110">
      <t>セイト</t>
    </rPh>
    <rPh sb="111" eb="113">
      <t>シエン</t>
    </rPh>
    <rPh sb="114" eb="116">
      <t>ヤクダ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</si>
</sst>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b/>
      <sz val="11"/>
      <color indexed="9"/>
      <name val="ＭＳ Ｐゴシック"/>
      <family val="3"/>
      <charset val="128"/>
    </font>
    <font>
      <sz val="11"/>
      <color indexed="9"/>
      <name val="ＭＳ Ｐゴシック"/>
      <family val="3"/>
      <charset val="128"/>
    </font>
    <font>
      <b/>
      <sz val="11"/>
      <color indexed="10"/>
      <name val="ＭＳ Ｐゴシック"/>
      <family val="3"/>
      <charset val="128"/>
    </font>
    <font>
      <b/>
      <sz val="11"/>
      <name val="ＭＳ Ｐゴシック"/>
      <family val="3"/>
      <charset val="128"/>
    </font>
    <font>
      <b/>
      <sz val="12"/>
      <name val="ＭＳ Ｐゴシック"/>
      <family val="3"/>
      <charset val="128"/>
    </font>
    <font>
      <b/>
      <u/>
      <sz val="12"/>
      <name val="ＭＳ Ｐゴシック"/>
      <family val="3"/>
      <charset val="128"/>
    </font>
    <font>
      <u/>
      <sz val="11"/>
      <color indexed="12"/>
      <name val="ＭＳ Ｐゴシック"/>
      <family val="3"/>
      <charset val="128"/>
    </font>
    <font>
      <b/>
      <sz val="12"/>
      <color indexed="8"/>
      <name val="ＭＳ Ｐゴシック"/>
      <family val="3"/>
      <charset val="128"/>
    </font>
    <font>
      <b/>
      <sz val="14"/>
      <name val="ＭＳ Ｐゴシック"/>
      <family val="3"/>
      <charset val="128"/>
    </font>
    <font>
      <sz val="11"/>
      <name val="ＭＳ Ｐゴシック"/>
      <family val="3"/>
      <charset val="128"/>
    </font>
    <font>
      <b/>
      <u/>
      <sz val="12"/>
      <color indexed="12"/>
      <name val="ＭＳ Ｐゴシック"/>
      <family val="3"/>
      <charset val="128"/>
    </font>
    <font>
      <b/>
      <sz val="12"/>
      <color indexed="9"/>
      <name val="ＭＳ Ｐゴシック"/>
      <family val="3"/>
      <charset val="128"/>
    </font>
    <font>
      <sz val="16"/>
      <color indexed="8"/>
      <name val="UD デジタル 教科書体 NP-B"/>
      <family val="1"/>
      <charset val="128"/>
    </font>
    <font>
      <sz val="12"/>
      <name val="UD デジタル 教科書体 NP-B"/>
      <family val="1"/>
      <charset val="128"/>
    </font>
    <font>
      <sz val="11"/>
      <name val="UD デジタル 教科書体 NP-B"/>
      <family val="1"/>
      <charset val="128"/>
    </font>
  </fonts>
  <fills count="11">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3"/>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46"/>
        <bgColor indexed="64"/>
      </patternFill>
    </fill>
  </fills>
  <borders count="55">
    <border>
      <left/>
      <right/>
      <top/>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9"/>
      </left>
      <right style="thin">
        <color indexed="9"/>
      </right>
      <top/>
      <bottom style="thin">
        <color indexed="9"/>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241">
    <xf numFmtId="0" fontId="0" fillId="0" borderId="0" xfId="0">
      <alignment vertical="center"/>
    </xf>
    <xf numFmtId="0" fontId="5" fillId="2" borderId="0" xfId="0" applyFont="1" applyFill="1" applyAlignment="1">
      <alignment horizontal="center" vertical="center" shrinkToFit="1"/>
    </xf>
    <xf numFmtId="0" fontId="7" fillId="2" borderId="0" xfId="0" applyFont="1" applyFill="1" applyAlignment="1">
      <alignment horizontal="center" vertical="center"/>
    </xf>
    <xf numFmtId="0" fontId="6" fillId="2" borderId="0" xfId="0" applyFont="1" applyFill="1">
      <alignment vertical="center"/>
    </xf>
    <xf numFmtId="0" fontId="7" fillId="2" borderId="0" xfId="0" applyFont="1" applyFill="1">
      <alignment vertical="center"/>
    </xf>
    <xf numFmtId="0" fontId="7" fillId="2" borderId="0" xfId="0" applyFont="1" applyFill="1" applyAlignment="1">
      <alignment horizontal="right" vertical="center"/>
    </xf>
    <xf numFmtId="0" fontId="7" fillId="2" borderId="0" xfId="0" applyFont="1" applyFill="1" applyAlignment="1">
      <alignment horizontal="left" vertical="center"/>
    </xf>
    <xf numFmtId="0" fontId="7" fillId="2" borderId="0" xfId="0" applyFont="1" applyFill="1" applyBorder="1">
      <alignment vertical="center"/>
    </xf>
    <xf numFmtId="0" fontId="7" fillId="2" borderId="0" xfId="0" applyFont="1" applyFill="1" applyBorder="1" applyAlignment="1">
      <alignment horizontal="center" vertical="center"/>
    </xf>
    <xf numFmtId="0" fontId="7" fillId="3" borderId="1" xfId="0" applyFont="1" applyFill="1" applyBorder="1" applyAlignment="1" applyProtection="1">
      <alignment horizontal="right" vertical="center" shrinkToFit="1"/>
      <protection locked="0"/>
    </xf>
    <xf numFmtId="0" fontId="7" fillId="3" borderId="1" xfId="0" applyFont="1" applyFill="1" applyBorder="1" applyAlignment="1" applyProtection="1">
      <alignment horizontal="right" vertical="center"/>
      <protection locked="0"/>
    </xf>
    <xf numFmtId="0" fontId="6" fillId="0" borderId="0" xfId="0" applyFont="1" applyFill="1" applyAlignment="1">
      <alignment vertical="center"/>
    </xf>
    <xf numFmtId="0" fontId="6" fillId="0" borderId="0" xfId="0" applyFont="1" applyFill="1">
      <alignment vertical="center"/>
    </xf>
    <xf numFmtId="0" fontId="6" fillId="0" borderId="0" xfId="0" applyFont="1">
      <alignment vertical="center"/>
    </xf>
    <xf numFmtId="0" fontId="6" fillId="2" borderId="0" xfId="0" applyFont="1" applyFill="1" applyAlignment="1">
      <alignment horizontal="center" vertical="center" shrinkToFit="1"/>
    </xf>
    <xf numFmtId="0" fontId="6" fillId="2" borderId="0" xfId="0" applyFont="1" applyFill="1" applyProtection="1">
      <alignment vertical="center"/>
      <protection hidden="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shrinkToFit="1"/>
    </xf>
    <xf numFmtId="0" fontId="6" fillId="2" borderId="4" xfId="0" applyFont="1" applyFill="1" applyBorder="1" applyAlignment="1" applyProtection="1">
      <alignment horizontal="center" vertical="center" shrinkToFit="1"/>
      <protection hidden="1"/>
    </xf>
    <xf numFmtId="0" fontId="3" fillId="4" borderId="5" xfId="0" applyFont="1" applyFill="1" applyBorder="1" applyAlignment="1">
      <alignment horizontal="center" vertical="center"/>
    </xf>
    <xf numFmtId="0" fontId="6" fillId="2" borderId="4" xfId="0" applyFont="1" applyFill="1" applyBorder="1" applyAlignment="1" applyProtection="1">
      <alignment horizontal="center" vertical="center"/>
      <protection hidden="1"/>
    </xf>
    <xf numFmtId="0" fontId="6" fillId="2" borderId="3" xfId="0" applyFont="1" applyFill="1" applyBorder="1">
      <alignment vertical="center"/>
    </xf>
    <xf numFmtId="0" fontId="6" fillId="2" borderId="3" xfId="0" applyFont="1" applyFill="1" applyBorder="1" applyAlignment="1">
      <alignment vertical="center" wrapText="1"/>
    </xf>
    <xf numFmtId="0" fontId="3" fillId="0" borderId="6" xfId="0" applyFont="1" applyFill="1" applyBorder="1" applyAlignment="1">
      <alignment vertical="center"/>
    </xf>
    <xf numFmtId="0" fontId="6" fillId="2" borderId="4" xfId="0" applyFont="1" applyFill="1" applyBorder="1" applyProtection="1">
      <alignment vertical="center"/>
      <protection hidden="1"/>
    </xf>
    <xf numFmtId="0" fontId="6" fillId="2" borderId="7" xfId="0" applyFont="1" applyFill="1" applyBorder="1">
      <alignment vertical="center"/>
    </xf>
    <xf numFmtId="0" fontId="6" fillId="2" borderId="7" xfId="0" applyFont="1" applyFill="1" applyBorder="1" applyAlignment="1">
      <alignment vertical="center" wrapText="1"/>
    </xf>
    <xf numFmtId="0" fontId="3" fillId="0" borderId="7" xfId="0" applyFont="1" applyFill="1" applyBorder="1" applyAlignment="1">
      <alignment vertical="center"/>
    </xf>
    <xf numFmtId="0" fontId="3" fillId="2" borderId="7" xfId="0" applyFont="1" applyFill="1" applyBorder="1">
      <alignment vertical="center"/>
    </xf>
    <xf numFmtId="0" fontId="6" fillId="2" borderId="5" xfId="0" applyFont="1" applyFill="1" applyBorder="1">
      <alignment vertical="center"/>
    </xf>
    <xf numFmtId="0" fontId="6" fillId="2" borderId="5" xfId="0" applyFont="1" applyFill="1" applyBorder="1" applyAlignment="1">
      <alignment vertical="center" wrapText="1"/>
    </xf>
    <xf numFmtId="0" fontId="3" fillId="2" borderId="5" xfId="0" applyFont="1" applyFill="1" applyBorder="1">
      <alignment vertical="center"/>
    </xf>
    <xf numFmtId="0" fontId="3" fillId="2" borderId="3" xfId="0" applyFont="1" applyFill="1" applyBorder="1">
      <alignment vertical="center"/>
    </xf>
    <xf numFmtId="0" fontId="6" fillId="5" borderId="3" xfId="0" applyFont="1" applyFill="1" applyBorder="1">
      <alignment vertical="center"/>
    </xf>
    <xf numFmtId="0" fontId="6" fillId="5" borderId="8" xfId="0" applyFont="1" applyFill="1" applyBorder="1">
      <alignment vertical="center"/>
    </xf>
    <xf numFmtId="0" fontId="6" fillId="5" borderId="9" xfId="0" applyFont="1" applyFill="1" applyBorder="1" applyAlignment="1">
      <alignment vertical="center" shrinkToFit="1"/>
    </xf>
    <xf numFmtId="0" fontId="6" fillId="5" borderId="10" xfId="0" applyFont="1" applyFill="1" applyBorder="1" applyAlignment="1">
      <alignment vertical="center" shrinkToFit="1"/>
    </xf>
    <xf numFmtId="0" fontId="6" fillId="5" borderId="5" xfId="0" applyFont="1" applyFill="1" applyBorder="1">
      <alignment vertical="center"/>
    </xf>
    <xf numFmtId="0" fontId="6" fillId="5" borderId="11" xfId="0" applyFont="1" applyFill="1" applyBorder="1">
      <alignment vertical="center"/>
    </xf>
    <xf numFmtId="0" fontId="6" fillId="5" borderId="12" xfId="0" applyFont="1" applyFill="1" applyBorder="1">
      <alignment vertical="center"/>
    </xf>
    <xf numFmtId="0" fontId="6" fillId="0" borderId="0" xfId="0" applyFont="1" applyFill="1" applyAlignment="1">
      <alignment horizontal="center" vertical="center" shrinkToFit="1"/>
    </xf>
    <xf numFmtId="0" fontId="3" fillId="4" borderId="13" xfId="0" applyFont="1" applyFill="1" applyBorder="1" applyAlignment="1">
      <alignment horizontal="center" vertical="center"/>
    </xf>
    <xf numFmtId="0" fontId="6" fillId="5" borderId="14" xfId="0" applyFont="1" applyFill="1" applyBorder="1">
      <alignment vertical="center"/>
    </xf>
    <xf numFmtId="0" fontId="6" fillId="5" borderId="15" xfId="0" applyFont="1" applyFill="1" applyBorder="1" applyAlignment="1">
      <alignment vertical="center" shrinkToFit="1"/>
    </xf>
    <xf numFmtId="0" fontId="6" fillId="5" borderId="16" xfId="0" applyFont="1" applyFill="1" applyBorder="1" applyAlignment="1">
      <alignment vertical="center" shrinkToFit="1"/>
    </xf>
    <xf numFmtId="0" fontId="11" fillId="0" borderId="0" xfId="0" applyFont="1" applyFill="1" applyAlignment="1">
      <alignment vertical="center"/>
    </xf>
    <xf numFmtId="0" fontId="6" fillId="2" borderId="0" xfId="0" applyFont="1" applyFill="1" applyBorder="1" applyAlignment="1">
      <alignment vertical="center"/>
    </xf>
    <xf numFmtId="0" fontId="6" fillId="2" borderId="4" xfId="0" applyFont="1" applyFill="1" applyBorder="1" applyAlignment="1">
      <alignment horizontal="center" vertical="center" shrinkToFit="1"/>
    </xf>
    <xf numFmtId="0" fontId="6" fillId="2" borderId="17" xfId="0" applyFont="1" applyFill="1" applyBorder="1" applyAlignment="1" applyProtection="1">
      <alignment horizontal="center" vertical="center"/>
      <protection hidden="1"/>
    </xf>
    <xf numFmtId="0" fontId="6" fillId="2" borderId="0" xfId="0" applyFont="1" applyFill="1" applyBorder="1" applyAlignment="1">
      <alignment vertical="center" textRotation="255" wrapText="1"/>
    </xf>
    <xf numFmtId="0" fontId="6" fillId="2" borderId="18" xfId="0" applyFont="1" applyFill="1" applyBorder="1">
      <alignment vertical="center"/>
    </xf>
    <xf numFmtId="0" fontId="6" fillId="2" borderId="19" xfId="0" applyFont="1" applyFill="1" applyBorder="1">
      <alignment vertical="center"/>
    </xf>
    <xf numFmtId="0" fontId="6" fillId="2" borderId="13" xfId="0" applyFont="1" applyFill="1" applyBorder="1">
      <alignment vertical="center"/>
    </xf>
    <xf numFmtId="0" fontId="6" fillId="5" borderId="12" xfId="0" applyFont="1" applyFill="1" applyBorder="1" applyAlignment="1">
      <alignment vertical="center"/>
    </xf>
    <xf numFmtId="0" fontId="6" fillId="2" borderId="20" xfId="0" applyFont="1" applyFill="1" applyBorder="1" applyAlignment="1" applyProtection="1">
      <alignment vertical="center"/>
      <protection hidden="1"/>
    </xf>
    <xf numFmtId="0" fontId="6" fillId="2" borderId="8" xfId="0" applyFont="1" applyFill="1" applyBorder="1" applyAlignment="1">
      <alignment vertical="center" wrapText="1"/>
    </xf>
    <xf numFmtId="0" fontId="6" fillId="2" borderId="21" xfId="0" applyFont="1" applyFill="1" applyBorder="1" applyAlignment="1">
      <alignment vertical="center" wrapText="1"/>
    </xf>
    <xf numFmtId="0" fontId="6" fillId="2" borderId="22" xfId="0" applyFont="1" applyFill="1" applyBorder="1" applyAlignment="1">
      <alignment vertical="center" wrapText="1"/>
    </xf>
    <xf numFmtId="0" fontId="6" fillId="5" borderId="22" xfId="0" applyFont="1" applyFill="1" applyBorder="1">
      <alignment vertical="center"/>
    </xf>
    <xf numFmtId="0" fontId="3" fillId="4" borderId="18" xfId="0" applyFont="1" applyFill="1" applyBorder="1" applyAlignment="1">
      <alignment horizontal="center" vertical="center" shrinkToFit="1"/>
    </xf>
    <xf numFmtId="0" fontId="3" fillId="2" borderId="18" xfId="0" applyFont="1" applyFill="1" applyBorder="1">
      <alignment vertical="center"/>
    </xf>
    <xf numFmtId="0" fontId="3" fillId="2" borderId="19" xfId="0" applyFont="1" applyFill="1" applyBorder="1">
      <alignment vertical="center"/>
    </xf>
    <xf numFmtId="0" fontId="3" fillId="2" borderId="13" xfId="0" applyFont="1" applyFill="1" applyBorder="1">
      <alignment vertical="center"/>
    </xf>
    <xf numFmtId="0" fontId="6" fillId="5" borderId="18" xfId="0" applyFont="1" applyFill="1" applyBorder="1">
      <alignment vertical="center"/>
    </xf>
    <xf numFmtId="0" fontId="6" fillId="5" borderId="23" xfId="0" applyFont="1" applyFill="1" applyBorder="1">
      <alignment vertical="center"/>
    </xf>
    <xf numFmtId="0" fontId="3" fillId="4" borderId="25" xfId="0" applyFont="1" applyFill="1" applyBorder="1" applyAlignment="1">
      <alignment vertical="center"/>
    </xf>
    <xf numFmtId="0" fontId="6" fillId="3" borderId="26" xfId="0" applyFont="1" applyFill="1" applyBorder="1" applyAlignment="1">
      <alignment vertical="center" wrapText="1"/>
    </xf>
    <xf numFmtId="0" fontId="6" fillId="3" borderId="27" xfId="0" applyFont="1" applyFill="1" applyBorder="1" applyAlignment="1">
      <alignment vertical="center"/>
    </xf>
    <xf numFmtId="0" fontId="6" fillId="6" borderId="28" xfId="0" applyFont="1" applyFill="1" applyBorder="1" applyAlignment="1">
      <alignment vertical="center" wrapText="1"/>
    </xf>
    <xf numFmtId="0" fontId="6" fillId="6" borderId="29" xfId="0" applyFont="1" applyFill="1" applyBorder="1" applyAlignment="1">
      <alignment vertical="center"/>
    </xf>
    <xf numFmtId="0" fontId="6" fillId="7" borderId="28" xfId="0" applyFont="1" applyFill="1" applyBorder="1" applyAlignment="1">
      <alignment vertical="center" wrapText="1"/>
    </xf>
    <xf numFmtId="0" fontId="6" fillId="7" borderId="29" xfId="0" applyFont="1" applyFill="1" applyBorder="1" applyAlignment="1">
      <alignment vertical="center"/>
    </xf>
    <xf numFmtId="0" fontId="6" fillId="8" borderId="28" xfId="0" applyFont="1" applyFill="1" applyBorder="1" applyAlignment="1">
      <alignment vertical="center" wrapText="1"/>
    </xf>
    <xf numFmtId="0" fontId="6" fillId="8" borderId="29" xfId="0" applyFont="1" applyFill="1" applyBorder="1" applyAlignment="1">
      <alignment vertical="center"/>
    </xf>
    <xf numFmtId="0" fontId="6" fillId="9" borderId="28" xfId="0" applyFont="1" applyFill="1" applyBorder="1" applyAlignment="1">
      <alignment vertical="center" wrapText="1"/>
    </xf>
    <xf numFmtId="0" fontId="6" fillId="9" borderId="29" xfId="0" applyFont="1" applyFill="1" applyBorder="1" applyAlignment="1">
      <alignment vertical="center"/>
    </xf>
    <xf numFmtId="0" fontId="6" fillId="10" borderId="30" xfId="0" applyFont="1" applyFill="1" applyBorder="1" applyAlignment="1">
      <alignment vertical="center" wrapText="1"/>
    </xf>
    <xf numFmtId="0" fontId="6" fillId="10" borderId="31" xfId="0" applyFont="1" applyFill="1" applyBorder="1" applyAlignment="1">
      <alignment vertical="center"/>
    </xf>
    <xf numFmtId="0" fontId="6" fillId="3" borderId="32" xfId="0" applyFont="1" applyFill="1" applyBorder="1" applyAlignment="1">
      <alignment vertical="center"/>
    </xf>
    <xf numFmtId="0" fontId="3" fillId="4" borderId="37" xfId="0" applyFont="1" applyFill="1" applyBorder="1" applyAlignment="1">
      <alignment vertical="center"/>
    </xf>
    <xf numFmtId="0" fontId="3" fillId="4" borderId="25" xfId="0" applyFont="1" applyFill="1" applyBorder="1" applyAlignment="1">
      <alignment horizontal="center" vertical="center"/>
    </xf>
    <xf numFmtId="0" fontId="6" fillId="3" borderId="27" xfId="0" applyFont="1" applyFill="1" applyBorder="1" applyAlignment="1">
      <alignment vertical="center" wrapText="1"/>
    </xf>
    <xf numFmtId="0" fontId="1" fillId="2" borderId="0" xfId="0" applyFont="1" applyFill="1">
      <alignment vertical="center"/>
    </xf>
    <xf numFmtId="0" fontId="4" fillId="2" borderId="0" xfId="0" applyFont="1" applyFill="1">
      <alignment vertical="center"/>
    </xf>
    <xf numFmtId="0" fontId="0" fillId="2" borderId="0" xfId="0" applyFill="1">
      <alignment vertical="center"/>
    </xf>
    <xf numFmtId="0" fontId="3" fillId="2" borderId="0" xfId="0" applyFont="1" applyFill="1">
      <alignment vertical="center"/>
    </xf>
    <xf numFmtId="0" fontId="12" fillId="2" borderId="0" xfId="0" applyFont="1" applyFill="1">
      <alignment vertical="center"/>
    </xf>
    <xf numFmtId="0" fontId="14" fillId="2" borderId="0" xfId="0" applyFont="1" applyFill="1">
      <alignment vertical="center"/>
    </xf>
    <xf numFmtId="0" fontId="3" fillId="2" borderId="0" xfId="0" applyFont="1" applyFill="1" applyBorder="1" applyAlignment="1">
      <alignment horizontal="center" vertical="center"/>
    </xf>
    <xf numFmtId="0" fontId="6" fillId="2" borderId="0" xfId="0" applyFont="1" applyFill="1" applyBorder="1" applyAlignment="1">
      <alignment vertical="center" wrapText="1"/>
    </xf>
    <xf numFmtId="0" fontId="15" fillId="2" borderId="0" xfId="0" applyFont="1" applyFill="1" applyAlignment="1">
      <alignment horizontal="left" vertical="center"/>
    </xf>
    <xf numFmtId="0" fontId="16" fillId="2" borderId="0" xfId="0" applyFont="1" applyFill="1" applyAlignment="1">
      <alignment horizontal="right" vertical="center"/>
    </xf>
    <xf numFmtId="0" fontId="7" fillId="7" borderId="0" xfId="0" applyFont="1" applyFill="1" applyAlignment="1">
      <alignment horizontal="left" vertical="center"/>
    </xf>
    <xf numFmtId="0" fontId="10" fillId="2" borderId="0" xfId="0" applyFont="1" applyFill="1" applyAlignment="1">
      <alignment horizontal="center" vertical="center"/>
    </xf>
    <xf numFmtId="0" fontId="16" fillId="2" borderId="0" xfId="0" applyFont="1" applyFill="1" applyAlignment="1">
      <alignment vertical="center" wrapText="1"/>
    </xf>
    <xf numFmtId="0" fontId="7" fillId="2" borderId="0" xfId="0" applyFont="1" applyFill="1" applyAlignment="1">
      <alignment horizontal="right" vertical="center"/>
    </xf>
    <xf numFmtId="0" fontId="16" fillId="2" borderId="0" xfId="0" applyFont="1" applyFill="1" applyAlignment="1">
      <alignment horizontal="left" vertical="center" wrapText="1"/>
    </xf>
    <xf numFmtId="0" fontId="17" fillId="2" borderId="0" xfId="0" applyFont="1" applyFill="1" applyAlignment="1">
      <alignment horizontal="left" vertical="center" wrapText="1"/>
    </xf>
    <xf numFmtId="0" fontId="17" fillId="2" borderId="0" xfId="0" applyFont="1" applyFill="1" applyAlignment="1">
      <alignment horizontal="left" vertical="center"/>
    </xf>
    <xf numFmtId="0" fontId="7" fillId="3" borderId="1" xfId="0" applyFont="1" applyFill="1" applyBorder="1" applyAlignment="1" applyProtection="1">
      <alignment horizontal="center" vertical="center" shrinkToFit="1"/>
      <protection locked="0"/>
    </xf>
    <xf numFmtId="0" fontId="13" fillId="6" borderId="0" xfId="1" applyFont="1" applyFill="1" applyAlignment="1" applyProtection="1">
      <alignment horizontal="center" vertical="center"/>
    </xf>
    <xf numFmtId="0" fontId="8" fillId="8" borderId="0" xfId="1" applyFont="1" applyFill="1" applyAlignment="1" applyProtection="1">
      <alignment horizontal="left" vertical="center"/>
    </xf>
    <xf numFmtId="0" fontId="7" fillId="2" borderId="0" xfId="0" applyFont="1" applyFill="1" applyAlignment="1">
      <alignment horizontal="center" vertical="center"/>
    </xf>
    <xf numFmtId="0" fontId="8" fillId="8" borderId="0" xfId="1" applyFont="1" applyFill="1" applyAlignment="1" applyProtection="1">
      <alignment horizontal="left" vertical="center" shrinkToFit="1"/>
    </xf>
    <xf numFmtId="0" fontId="6" fillId="2" borderId="4" xfId="0" applyFont="1" applyFill="1" applyBorder="1" applyAlignment="1" applyProtection="1">
      <alignment horizontal="center" vertical="center"/>
      <protection hidden="1"/>
    </xf>
    <xf numFmtId="0" fontId="6" fillId="0" borderId="0" xfId="0" applyFont="1" applyFill="1" applyAlignment="1">
      <alignment horizontal="left" vertical="center"/>
    </xf>
    <xf numFmtId="0" fontId="6" fillId="2" borderId="4" xfId="0" applyFont="1" applyFill="1" applyBorder="1" applyAlignment="1" applyProtection="1">
      <alignment horizontal="right" vertical="center"/>
      <protection hidden="1"/>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6" fillId="2" borderId="4" xfId="0" applyFont="1" applyFill="1" applyBorder="1" applyAlignment="1" applyProtection="1">
      <alignment horizontal="center" vertical="center" shrinkToFit="1"/>
      <protection hidden="1"/>
    </xf>
    <xf numFmtId="0" fontId="3" fillId="4" borderId="3" xfId="0" applyFont="1" applyFill="1" applyBorder="1" applyAlignment="1">
      <alignment horizontal="center" vertical="center" shrinkToFit="1"/>
    </xf>
    <xf numFmtId="0" fontId="3" fillId="4" borderId="5" xfId="0" applyFont="1" applyFill="1" applyBorder="1" applyAlignment="1">
      <alignment horizontal="center" vertical="center"/>
    </xf>
    <xf numFmtId="0" fontId="6" fillId="3" borderId="18" xfId="0" applyFont="1" applyFill="1" applyBorder="1" applyAlignment="1">
      <alignment horizontal="center" vertical="center" textRotation="255" wrapText="1"/>
    </xf>
    <xf numFmtId="0" fontId="6" fillId="3" borderId="19" xfId="0" applyFont="1" applyFill="1" applyBorder="1" applyAlignment="1">
      <alignment horizontal="center" vertical="center" textRotation="255" wrapText="1"/>
    </xf>
    <xf numFmtId="0" fontId="6" fillId="3" borderId="13" xfId="0" applyFont="1" applyFill="1" applyBorder="1" applyAlignment="1">
      <alignment horizontal="center" vertical="center" textRotation="255" wrapText="1"/>
    </xf>
    <xf numFmtId="0" fontId="6" fillId="5" borderId="22" xfId="0" applyFont="1" applyFill="1" applyBorder="1" applyAlignment="1">
      <alignment horizontal="right" vertical="center"/>
    </xf>
    <xf numFmtId="0" fontId="6" fillId="5" borderId="11"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0" borderId="7" xfId="0" applyFont="1" applyFill="1" applyBorder="1" applyAlignment="1">
      <alignment horizontal="center" vertical="center"/>
    </xf>
    <xf numFmtId="0" fontId="3" fillId="4" borderId="3" xfId="0" applyFont="1" applyFill="1" applyBorder="1" applyAlignment="1">
      <alignment horizontal="center" vertical="center"/>
    </xf>
    <xf numFmtId="0" fontId="6" fillId="2" borderId="0" xfId="0" applyFont="1" applyFill="1" applyAlignment="1">
      <alignment horizontal="left" vertical="center"/>
    </xf>
    <xf numFmtId="0" fontId="6" fillId="10" borderId="8" xfId="0" applyFont="1" applyFill="1" applyBorder="1" applyAlignment="1">
      <alignment horizontal="center" vertical="center"/>
    </xf>
    <xf numFmtId="0" fontId="6" fillId="10" borderId="21" xfId="0" applyFont="1" applyFill="1" applyBorder="1" applyAlignment="1">
      <alignment horizontal="center" vertical="center"/>
    </xf>
    <xf numFmtId="0" fontId="6" fillId="10" borderId="22" xfId="0" applyFont="1" applyFill="1" applyBorder="1" applyAlignment="1">
      <alignment horizontal="center" vertical="center"/>
    </xf>
    <xf numFmtId="0" fontId="6" fillId="10" borderId="10" xfId="0" applyFont="1" applyFill="1" applyBorder="1" applyAlignment="1">
      <alignment horizontal="center" vertical="center" shrinkToFit="1"/>
    </xf>
    <xf numFmtId="0" fontId="6" fillId="10" borderId="24" xfId="0" applyFont="1" applyFill="1" applyBorder="1" applyAlignment="1">
      <alignment horizontal="center" vertical="center" shrinkToFit="1"/>
    </xf>
    <xf numFmtId="0" fontId="6" fillId="10" borderId="12" xfId="0" applyFont="1" applyFill="1" applyBorder="1" applyAlignment="1">
      <alignment horizontal="center" vertical="center" shrinkToFit="1"/>
    </xf>
    <xf numFmtId="0" fontId="6" fillId="8" borderId="8" xfId="0" applyFont="1" applyFill="1" applyBorder="1" applyAlignment="1">
      <alignment horizontal="center" vertical="center"/>
    </xf>
    <xf numFmtId="0" fontId="6" fillId="8" borderId="21" xfId="0" applyFont="1" applyFill="1" applyBorder="1" applyAlignment="1">
      <alignment horizontal="center" vertical="center"/>
    </xf>
    <xf numFmtId="0" fontId="6" fillId="8" borderId="22" xfId="0" applyFont="1" applyFill="1" applyBorder="1" applyAlignment="1">
      <alignment horizontal="center" vertical="center"/>
    </xf>
    <xf numFmtId="0" fontId="6" fillId="10" borderId="18" xfId="0" applyFont="1" applyFill="1" applyBorder="1" applyAlignment="1">
      <alignment horizontal="center" vertical="center" textRotation="255" wrapText="1"/>
    </xf>
    <xf numFmtId="0" fontId="6" fillId="10" borderId="19" xfId="0" applyFont="1" applyFill="1" applyBorder="1" applyAlignment="1">
      <alignment horizontal="center" vertical="center" textRotation="255" wrapText="1"/>
    </xf>
    <xf numFmtId="0" fontId="6" fillId="10" borderId="13" xfId="0" applyFont="1" applyFill="1" applyBorder="1" applyAlignment="1">
      <alignment horizontal="center" vertical="center" textRotation="255" wrapText="1"/>
    </xf>
    <xf numFmtId="0" fontId="6" fillId="8" borderId="10" xfId="0" applyFont="1" applyFill="1" applyBorder="1" applyAlignment="1">
      <alignment horizontal="center" vertical="center" shrinkToFit="1"/>
    </xf>
    <xf numFmtId="0" fontId="6" fillId="8" borderId="24" xfId="0" applyFont="1" applyFill="1" applyBorder="1" applyAlignment="1">
      <alignment horizontal="center" vertical="center" shrinkToFit="1"/>
    </xf>
    <xf numFmtId="0" fontId="6" fillId="8" borderId="12" xfId="0" applyFont="1" applyFill="1" applyBorder="1" applyAlignment="1">
      <alignment horizontal="center" vertical="center" shrinkToFit="1"/>
    </xf>
    <xf numFmtId="0" fontId="6" fillId="9" borderId="8" xfId="0" applyFont="1" applyFill="1" applyBorder="1" applyAlignment="1">
      <alignment horizontal="center" vertical="center"/>
    </xf>
    <xf numFmtId="0" fontId="6" fillId="9" borderId="21" xfId="0" applyFont="1" applyFill="1" applyBorder="1" applyAlignment="1">
      <alignment horizontal="center" vertical="center"/>
    </xf>
    <xf numFmtId="0" fontId="6" fillId="9" borderId="22" xfId="0" applyFont="1" applyFill="1" applyBorder="1" applyAlignment="1">
      <alignment horizontal="center" vertical="center"/>
    </xf>
    <xf numFmtId="0" fontId="6" fillId="9" borderId="10" xfId="0" applyFont="1" applyFill="1" applyBorder="1" applyAlignment="1">
      <alignment horizontal="center" vertical="center" shrinkToFit="1"/>
    </xf>
    <xf numFmtId="0" fontId="6" fillId="9" borderId="24" xfId="0" applyFont="1" applyFill="1" applyBorder="1" applyAlignment="1">
      <alignment horizontal="center" vertical="center" shrinkToFit="1"/>
    </xf>
    <xf numFmtId="0" fontId="6" fillId="9" borderId="12" xfId="0" applyFont="1" applyFill="1" applyBorder="1" applyAlignment="1">
      <alignment horizontal="center" vertical="center" shrinkToFit="1"/>
    </xf>
    <xf numFmtId="0" fontId="6" fillId="8" borderId="18" xfId="0" applyFont="1" applyFill="1" applyBorder="1" applyAlignment="1">
      <alignment horizontal="center" vertical="center" textRotation="255" wrapText="1"/>
    </xf>
    <xf numFmtId="0" fontId="6" fillId="8" borderId="19" xfId="0" applyFont="1" applyFill="1" applyBorder="1" applyAlignment="1">
      <alignment horizontal="center" vertical="center" textRotation="255" wrapText="1"/>
    </xf>
    <xf numFmtId="0" fontId="6" fillId="8" borderId="13" xfId="0" applyFont="1" applyFill="1" applyBorder="1" applyAlignment="1">
      <alignment horizontal="center" vertical="center" textRotation="255" wrapText="1"/>
    </xf>
    <xf numFmtId="0" fontId="6" fillId="9" borderId="18" xfId="0" applyFont="1" applyFill="1" applyBorder="1" applyAlignment="1">
      <alignment horizontal="center" vertical="center" textRotation="255" wrapText="1"/>
    </xf>
    <xf numFmtId="0" fontId="6" fillId="9" borderId="19" xfId="0" applyFont="1" applyFill="1" applyBorder="1" applyAlignment="1">
      <alignment horizontal="center" vertical="center" textRotation="255" wrapText="1"/>
    </xf>
    <xf numFmtId="0" fontId="6" fillId="9" borderId="13" xfId="0" applyFont="1" applyFill="1" applyBorder="1" applyAlignment="1">
      <alignment horizontal="center" vertical="center" textRotation="255" wrapText="1"/>
    </xf>
    <xf numFmtId="0" fontId="3" fillId="4" borderId="2"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4" xfId="0" applyFont="1" applyFill="1" applyBorder="1" applyAlignment="1">
      <alignment horizontal="center" vertical="center"/>
    </xf>
    <xf numFmtId="0" fontId="6" fillId="5" borderId="35" xfId="0" applyFont="1" applyFill="1" applyBorder="1" applyAlignment="1">
      <alignment horizontal="center" vertical="center"/>
    </xf>
    <xf numFmtId="0" fontId="6" fillId="5" borderId="36" xfId="0" applyFont="1" applyFill="1" applyBorder="1" applyAlignment="1">
      <alignment horizontal="center" vertical="center"/>
    </xf>
    <xf numFmtId="0" fontId="6" fillId="2" borderId="0" xfId="0" applyFont="1" applyFill="1" applyBorder="1" applyAlignment="1">
      <alignment horizontal="left" vertical="center" shrinkToFit="1"/>
    </xf>
    <xf numFmtId="0" fontId="6" fillId="2" borderId="0" xfId="0" applyFont="1" applyFill="1" applyBorder="1" applyAlignment="1">
      <alignment horizontal="center" vertical="center" shrinkToFit="1"/>
    </xf>
    <xf numFmtId="0" fontId="6" fillId="7" borderId="8" xfId="0" applyFont="1" applyFill="1" applyBorder="1" applyAlignment="1">
      <alignment horizontal="center" vertical="center"/>
    </xf>
    <xf numFmtId="0" fontId="6" fillId="7" borderId="21" xfId="0" applyFont="1" applyFill="1" applyBorder="1" applyAlignment="1">
      <alignment horizontal="center" vertical="center"/>
    </xf>
    <xf numFmtId="0" fontId="6" fillId="7" borderId="22" xfId="0" applyFont="1" applyFill="1" applyBorder="1" applyAlignment="1">
      <alignment horizontal="center" vertical="center"/>
    </xf>
    <xf numFmtId="0" fontId="6" fillId="7" borderId="10" xfId="0" applyFont="1" applyFill="1" applyBorder="1" applyAlignment="1">
      <alignment horizontal="center" vertical="center" shrinkToFit="1"/>
    </xf>
    <xf numFmtId="0" fontId="6" fillId="7" borderId="24" xfId="0" applyFont="1" applyFill="1" applyBorder="1" applyAlignment="1">
      <alignment horizontal="center" vertical="center" shrinkToFit="1"/>
    </xf>
    <xf numFmtId="0" fontId="6" fillId="7" borderId="12" xfId="0" applyFont="1" applyFill="1" applyBorder="1" applyAlignment="1">
      <alignment horizontal="center" vertical="center" shrinkToFit="1"/>
    </xf>
    <xf numFmtId="0" fontId="6" fillId="3" borderId="8"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3" fillId="4" borderId="33" xfId="0" applyFont="1" applyFill="1" applyBorder="1" applyAlignment="1">
      <alignment horizontal="center" vertical="center" shrinkToFit="1"/>
    </xf>
    <xf numFmtId="0" fontId="3" fillId="4" borderId="37" xfId="0" applyFont="1" applyFill="1" applyBorder="1" applyAlignment="1">
      <alignment horizontal="center" vertical="center" shrinkToFit="1"/>
    </xf>
    <xf numFmtId="0" fontId="3" fillId="4" borderId="38" xfId="0" applyFont="1" applyFill="1" applyBorder="1" applyAlignment="1">
      <alignment horizontal="center" vertical="center" shrinkToFit="1"/>
    </xf>
    <xf numFmtId="0" fontId="3" fillId="4" borderId="39"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6" fillId="6" borderId="8" xfId="0" applyFont="1" applyFill="1" applyBorder="1" applyAlignment="1">
      <alignment horizontal="center" vertical="center"/>
    </xf>
    <xf numFmtId="0" fontId="6" fillId="6" borderId="21" xfId="0" applyFont="1" applyFill="1" applyBorder="1" applyAlignment="1">
      <alignment horizontal="center" vertical="center"/>
    </xf>
    <xf numFmtId="0" fontId="6" fillId="6" borderId="22" xfId="0" applyFont="1" applyFill="1" applyBorder="1" applyAlignment="1">
      <alignment horizontal="center" vertical="center"/>
    </xf>
    <xf numFmtId="0" fontId="6" fillId="6" borderId="10" xfId="0" applyFont="1" applyFill="1" applyBorder="1" applyAlignment="1">
      <alignment horizontal="center" vertical="center" shrinkToFit="1"/>
    </xf>
    <xf numFmtId="0" fontId="6" fillId="6" borderId="24" xfId="0" applyFont="1" applyFill="1" applyBorder="1" applyAlignment="1">
      <alignment horizontal="center" vertical="center" shrinkToFit="1"/>
    </xf>
    <xf numFmtId="0" fontId="6" fillId="6" borderId="12" xfId="0" applyFont="1" applyFill="1" applyBorder="1" applyAlignment="1">
      <alignment horizontal="center" vertical="center" shrinkToFit="1"/>
    </xf>
    <xf numFmtId="0" fontId="6" fillId="6" borderId="18" xfId="0" applyFont="1" applyFill="1" applyBorder="1" applyAlignment="1">
      <alignment horizontal="center" vertical="center" textRotation="255" wrapText="1"/>
    </xf>
    <xf numFmtId="0" fontId="6" fillId="6" borderId="19" xfId="0" applyFont="1" applyFill="1" applyBorder="1" applyAlignment="1">
      <alignment horizontal="center" vertical="center" textRotation="255" wrapText="1"/>
    </xf>
    <xf numFmtId="0" fontId="6" fillId="6" borderId="13" xfId="0" applyFont="1" applyFill="1" applyBorder="1" applyAlignment="1">
      <alignment horizontal="center" vertical="center" textRotation="255" wrapText="1"/>
    </xf>
    <xf numFmtId="0" fontId="6" fillId="7" borderId="18" xfId="0" applyFont="1" applyFill="1" applyBorder="1" applyAlignment="1">
      <alignment horizontal="center" vertical="center" textRotation="255" wrapText="1"/>
    </xf>
    <xf numFmtId="0" fontId="6" fillId="7" borderId="19" xfId="0" applyFont="1" applyFill="1" applyBorder="1" applyAlignment="1">
      <alignment horizontal="center" vertical="center" textRotation="255" wrapText="1"/>
    </xf>
    <xf numFmtId="0" fontId="6" fillId="7" borderId="13" xfId="0" applyFont="1" applyFill="1" applyBorder="1" applyAlignment="1">
      <alignment horizontal="center" vertical="center" textRotation="255" wrapText="1"/>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3" xfId="0" applyFont="1" applyFill="1" applyBorder="1" applyAlignment="1">
      <alignment horizontal="center" vertical="center"/>
    </xf>
    <xf numFmtId="0" fontId="6" fillId="5" borderId="45" xfId="0" applyFont="1" applyFill="1" applyBorder="1" applyAlignment="1">
      <alignment horizontal="center" vertical="center"/>
    </xf>
    <xf numFmtId="0" fontId="6" fillId="5" borderId="46"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42" xfId="0" applyFont="1" applyFill="1" applyBorder="1" applyAlignment="1">
      <alignment horizontal="center" vertical="center"/>
    </xf>
    <xf numFmtId="0" fontId="3" fillId="4" borderId="6" xfId="0" applyFont="1" applyFill="1" applyBorder="1" applyAlignment="1">
      <alignment horizontal="center" vertical="center" shrinkToFit="1"/>
    </xf>
    <xf numFmtId="0" fontId="3" fillId="4" borderId="42" xfId="0" applyFont="1" applyFill="1" applyBorder="1" applyAlignment="1">
      <alignment horizontal="center" vertical="center" shrinkToFit="1"/>
    </xf>
    <xf numFmtId="0" fontId="3" fillId="4" borderId="8"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3" xfId="0" applyFont="1" applyFill="1" applyBorder="1" applyAlignment="1">
      <alignment horizontal="center" vertical="center"/>
    </xf>
    <xf numFmtId="0" fontId="6" fillId="5" borderId="30" xfId="0" applyFont="1" applyFill="1" applyBorder="1" applyAlignment="1">
      <alignment horizontal="right" vertical="center"/>
    </xf>
    <xf numFmtId="0" fontId="3" fillId="4" borderId="8" xfId="0" applyFont="1" applyFill="1" applyBorder="1" applyAlignment="1" applyProtection="1">
      <alignment horizontal="center" vertical="center" wrapText="1" shrinkToFit="1"/>
      <protection hidden="1"/>
    </xf>
    <xf numFmtId="0" fontId="3" fillId="4" borderId="9" xfId="0" applyFont="1" applyFill="1" applyBorder="1" applyAlignment="1" applyProtection="1">
      <alignment horizontal="center" vertical="center" wrapText="1" shrinkToFit="1"/>
      <protection hidden="1"/>
    </xf>
    <xf numFmtId="0" fontId="3" fillId="4" borderId="8" xfId="0" applyFont="1" applyFill="1" applyBorder="1" applyAlignment="1" applyProtection="1">
      <alignment horizontal="center" vertical="center" wrapText="1"/>
      <protection hidden="1"/>
    </xf>
    <xf numFmtId="0" fontId="3" fillId="4" borderId="10" xfId="0" applyFont="1" applyFill="1" applyBorder="1" applyAlignment="1" applyProtection="1">
      <alignment horizontal="center" vertical="center" wrapText="1"/>
      <protection hidden="1"/>
    </xf>
    <xf numFmtId="0" fontId="3" fillId="4" borderId="41" xfId="0" applyFont="1" applyFill="1" applyBorder="1" applyAlignment="1">
      <alignment horizontal="center" vertical="center"/>
    </xf>
    <xf numFmtId="0" fontId="6" fillId="3" borderId="37" xfId="0" applyFont="1" applyFill="1" applyBorder="1" applyAlignment="1">
      <alignment horizontal="center" vertical="center" shrinkToFit="1"/>
    </xf>
    <xf numFmtId="0" fontId="6" fillId="3" borderId="44" xfId="0" applyFont="1" applyFill="1" applyBorder="1" applyAlignment="1">
      <alignment horizontal="center" vertical="center" shrinkToFit="1"/>
    </xf>
    <xf numFmtId="0" fontId="6" fillId="3" borderId="39" xfId="0" applyFont="1" applyFill="1" applyBorder="1" applyAlignment="1">
      <alignment horizontal="center" vertical="center" shrinkToFit="1"/>
    </xf>
    <xf numFmtId="0" fontId="6" fillId="6" borderId="6"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42" xfId="0" applyFont="1" applyFill="1" applyBorder="1" applyAlignment="1">
      <alignment horizontal="center" vertical="center"/>
    </xf>
    <xf numFmtId="0" fontId="6" fillId="6" borderId="37" xfId="0" applyFont="1" applyFill="1" applyBorder="1" applyAlignment="1">
      <alignment horizontal="center" vertical="center" shrinkToFit="1"/>
    </xf>
    <xf numFmtId="0" fontId="6" fillId="6" borderId="44" xfId="0" applyFont="1" applyFill="1" applyBorder="1" applyAlignment="1">
      <alignment horizontal="center" vertical="center" shrinkToFit="1"/>
    </xf>
    <xf numFmtId="0" fontId="6" fillId="6" borderId="39" xfId="0" applyFont="1" applyFill="1" applyBorder="1" applyAlignment="1">
      <alignment horizontal="center" vertical="center" shrinkToFit="1"/>
    </xf>
    <xf numFmtId="0" fontId="6" fillId="2" borderId="4" xfId="0" applyFont="1" applyFill="1" applyBorder="1" applyAlignment="1" applyProtection="1">
      <alignment horizontal="center" vertical="center" wrapText="1" shrinkToFit="1"/>
      <protection hidden="1"/>
    </xf>
    <xf numFmtId="0" fontId="6" fillId="2" borderId="47" xfId="0" applyFont="1" applyFill="1" applyBorder="1" applyAlignment="1" applyProtection="1">
      <alignment horizontal="right" vertical="center"/>
      <protection hidden="1"/>
    </xf>
    <xf numFmtId="0" fontId="6" fillId="2" borderId="48" xfId="0" applyFont="1" applyFill="1" applyBorder="1" applyAlignment="1" applyProtection="1">
      <alignment horizontal="right" vertical="center"/>
      <protection hidden="1"/>
    </xf>
    <xf numFmtId="0" fontId="3" fillId="4" borderId="4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17" xfId="0" applyFont="1" applyFill="1" applyBorder="1" applyAlignment="1" applyProtection="1">
      <alignment horizontal="center" vertical="center"/>
      <protection hidden="1"/>
    </xf>
    <xf numFmtId="0" fontId="6" fillId="5" borderId="49" xfId="0" applyFont="1" applyFill="1" applyBorder="1" applyAlignment="1">
      <alignment horizontal="center" vertical="center"/>
    </xf>
    <xf numFmtId="0" fontId="6" fillId="5" borderId="50"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37" xfId="0" applyFont="1" applyFill="1" applyBorder="1" applyAlignment="1">
      <alignment horizontal="center" vertical="center"/>
    </xf>
    <xf numFmtId="0" fontId="7" fillId="2" borderId="0" xfId="0" applyFont="1" applyFill="1" applyAlignment="1">
      <alignment horizontal="left" vertical="center" shrinkToFit="1"/>
    </xf>
    <xf numFmtId="0" fontId="7" fillId="2" borderId="0" xfId="0" applyFont="1" applyFill="1" applyAlignment="1">
      <alignment horizontal="left" vertical="center"/>
    </xf>
    <xf numFmtId="0" fontId="6" fillId="2" borderId="53"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44"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6" borderId="51" xfId="0" applyFont="1" applyFill="1" applyBorder="1" applyAlignment="1">
      <alignment horizontal="left" vertical="center" wrapText="1"/>
    </xf>
    <xf numFmtId="0" fontId="6" fillId="6" borderId="52" xfId="0" applyFont="1" applyFill="1" applyBorder="1" applyAlignment="1">
      <alignment horizontal="left" vertical="center" wrapText="1"/>
    </xf>
    <xf numFmtId="0" fontId="6" fillId="6" borderId="51" xfId="0" applyFont="1" applyFill="1" applyBorder="1" applyAlignment="1">
      <alignment horizontal="right" vertical="center"/>
    </xf>
    <xf numFmtId="0" fontId="6" fillId="6" borderId="52"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チェックリスト</a:t>
            </a:r>
            <a:r>
              <a:rPr lang="en-US" altLang="en-US"/>
              <a:t>A </a:t>
            </a:r>
            <a:r>
              <a:rPr lang="ja-JP" altLang="en-US"/>
              <a:t>学習面</a:t>
            </a:r>
          </a:p>
        </c:rich>
      </c:tx>
      <c:layout>
        <c:manualLayout>
          <c:xMode val="edge"/>
          <c:yMode val="edge"/>
          <c:x val="1.9522776572668113E-2"/>
          <c:y val="4.4025292432231578E-2"/>
        </c:manualLayout>
      </c:layout>
      <c:overlay val="0"/>
      <c:spPr>
        <a:noFill/>
        <a:ln w="25400">
          <a:noFill/>
        </a:ln>
      </c:spPr>
    </c:title>
    <c:autoTitleDeleted val="0"/>
    <c:plotArea>
      <c:layout>
        <c:manualLayout>
          <c:layoutTarget val="inner"/>
          <c:xMode val="edge"/>
          <c:yMode val="edge"/>
          <c:x val="0.24078091106290672"/>
          <c:y val="0.15094385976765112"/>
          <c:w val="0.49457700650759218"/>
          <c:h val="0.71698333389634283"/>
        </c:manualLayout>
      </c:layout>
      <c:radarChart>
        <c:radarStyle val="filled"/>
        <c:varyColors val="0"/>
        <c:ser>
          <c:idx val="0"/>
          <c:order val="0"/>
          <c:spPr>
            <a:solidFill>
              <a:srgbClr val="00CCFF"/>
            </a:solidFill>
            <a:ln w="12700">
              <a:solidFill>
                <a:srgbClr val="000000"/>
              </a:solidFill>
              <a:prstDash val="solid"/>
            </a:ln>
          </c:spPr>
          <c:dLbls>
            <c:dLbl>
              <c:idx val="0"/>
              <c:layout>
                <c:manualLayout>
                  <c:x val="1.2653082139135639E-3"/>
                  <c:y val="-1.8490708460070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AE-4C0B-95F3-8C9C433E741E}"/>
                </c:ext>
              </c:extLst>
            </c:dLbl>
            <c:dLbl>
              <c:idx val="1"/>
              <c:layout>
                <c:manualLayout>
                  <c:x val="5.8216703389299837E-2"/>
                  <c:y val="2.42768285651404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AE-4C0B-95F3-8C9C433E741E}"/>
                </c:ext>
              </c:extLst>
            </c:dLbl>
            <c:dLbl>
              <c:idx val="2"/>
              <c:layout>
                <c:manualLayout>
                  <c:x val="3.4355532022705457E-2"/>
                  <c:y val="6.2641946438172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AE-4C0B-95F3-8C9C433E741E}"/>
                </c:ext>
              </c:extLst>
            </c:dLbl>
            <c:dLbl>
              <c:idx val="3"/>
              <c:layout>
                <c:manualLayout>
                  <c:x val="7.77290040480293E-3"/>
                  <c:y val="0.1368561209149775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AE-4C0B-95F3-8C9C433E741E}"/>
                </c:ext>
              </c:extLst>
            </c:dLbl>
            <c:dLbl>
              <c:idx val="4"/>
              <c:layout>
                <c:manualLayout>
                  <c:x val="-3.6163310388804444E-2"/>
                  <c:y val="4.377396396721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AE-4C0B-95F3-8C9C433E741E}"/>
                </c:ext>
              </c:extLst>
            </c:dLbl>
            <c:dLbl>
              <c:idx val="5"/>
              <c:layout>
                <c:manualLayout>
                  <c:x val="-6.2193679152361965E-2"/>
                  <c:y val="3.68554835457780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AE-4C0B-95F3-8C9C433E741E}"/>
                </c:ext>
              </c:extLst>
            </c:dLbl>
            <c:spPr>
              <a:noFill/>
              <a:ln w="25400">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結果一覧!$E$5:$E$10</c:f>
              <c:strCache>
                <c:ptCount val="6"/>
                <c:pt idx="0">
                  <c:v>聞く</c:v>
                </c:pt>
                <c:pt idx="1">
                  <c:v>話す</c:v>
                </c:pt>
                <c:pt idx="2">
                  <c:v>読む</c:v>
                </c:pt>
                <c:pt idx="3">
                  <c:v>書く</c:v>
                </c:pt>
                <c:pt idx="4">
                  <c:v>計算する</c:v>
                </c:pt>
                <c:pt idx="5">
                  <c:v>推論する</c:v>
                </c:pt>
              </c:strCache>
            </c:strRef>
          </c:cat>
          <c:val>
            <c:numRef>
              <c:f>結果一覧!$F$5:$F$10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A7AE-4C0B-95F3-8C9C433E741E}"/>
            </c:ext>
          </c:extLst>
        </c:ser>
        <c:ser>
          <c:idx val="1"/>
          <c:order val="1"/>
          <c:spPr>
            <a:solidFill>
              <a:srgbClr val="993366"/>
            </a:solidFill>
            <a:ln w="12700">
              <a:solidFill>
                <a:srgbClr val="000000"/>
              </a:solidFill>
              <a:prstDash val="solid"/>
            </a:ln>
          </c:spPr>
          <c:dLbls>
            <c:delete val="1"/>
          </c:dLbls>
          <c:cat>
            <c:strRef>
              <c:f>結果一覧!$E$5:$E$10</c:f>
              <c:strCache>
                <c:ptCount val="6"/>
                <c:pt idx="0">
                  <c:v>聞く</c:v>
                </c:pt>
                <c:pt idx="1">
                  <c:v>話す</c:v>
                </c:pt>
                <c:pt idx="2">
                  <c:v>読む</c:v>
                </c:pt>
                <c:pt idx="3">
                  <c:v>書く</c:v>
                </c:pt>
                <c:pt idx="4">
                  <c:v>計算する</c:v>
                </c:pt>
                <c:pt idx="5">
                  <c:v>推論する</c:v>
                </c:pt>
              </c:strCache>
            </c:strRef>
          </c:cat>
          <c:val>
            <c:numRef>
              <c:f>結果一覧!$G$5:$G$10</c:f>
              <c:numCache>
                <c:formatCode>General</c:formatCode>
                <c:ptCount val="6"/>
                <c:pt idx="0">
                  <c:v>0</c:v>
                </c:pt>
              </c:numCache>
            </c:numRef>
          </c:val>
          <c:extLst>
            <c:ext xmlns:c16="http://schemas.microsoft.com/office/drawing/2014/chart" uri="{C3380CC4-5D6E-409C-BE32-E72D297353CC}">
              <c16:uniqueId val="{00000007-A7AE-4C0B-95F3-8C9C433E741E}"/>
            </c:ext>
          </c:extLst>
        </c:ser>
        <c:ser>
          <c:idx val="2"/>
          <c:order val="2"/>
          <c:spPr>
            <a:solidFill>
              <a:srgbClr val="FFFFCC"/>
            </a:solidFill>
            <a:ln w="12700">
              <a:solidFill>
                <a:srgbClr val="000000"/>
              </a:solidFill>
              <a:prstDash val="solid"/>
            </a:ln>
          </c:spPr>
          <c:dLbls>
            <c:dLbl>
              <c:idx val="0"/>
              <c:delete val="1"/>
              <c:extLst>
                <c:ext xmlns:c15="http://schemas.microsoft.com/office/drawing/2012/chart" uri="{CE6537A1-D6FC-4f65-9D91-7224C49458BB}"/>
                <c:ext xmlns:c16="http://schemas.microsoft.com/office/drawing/2014/chart" uri="{C3380CC4-5D6E-409C-BE32-E72D297353CC}">
                  <c16:uniqueId val="{00000008-A7AE-4C0B-95F3-8C9C433E741E}"/>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結果一覧!$E$5:$E$10</c:f>
              <c:strCache>
                <c:ptCount val="6"/>
                <c:pt idx="0">
                  <c:v>聞く</c:v>
                </c:pt>
                <c:pt idx="1">
                  <c:v>話す</c:v>
                </c:pt>
                <c:pt idx="2">
                  <c:v>読む</c:v>
                </c:pt>
                <c:pt idx="3">
                  <c:v>書く</c:v>
                </c:pt>
                <c:pt idx="4">
                  <c:v>計算する</c:v>
                </c:pt>
                <c:pt idx="5">
                  <c:v>推論する</c:v>
                </c:pt>
              </c:strCache>
            </c:strRef>
          </c:cat>
          <c:val>
            <c:numRef>
              <c:f>結果一覧!$H$5:$H$10</c:f>
              <c:numCache>
                <c:formatCode>General</c:formatCode>
                <c:ptCount val="6"/>
              </c:numCache>
            </c:numRef>
          </c:val>
          <c:extLst>
            <c:ext xmlns:c16="http://schemas.microsoft.com/office/drawing/2014/chart" uri="{C3380CC4-5D6E-409C-BE32-E72D297353CC}">
              <c16:uniqueId val="{00000009-A7AE-4C0B-95F3-8C9C433E741E}"/>
            </c:ext>
          </c:extLst>
        </c:ser>
        <c:ser>
          <c:idx val="3"/>
          <c:order val="3"/>
          <c:spPr>
            <a:noFill/>
            <a:ln w="25400">
              <a:solidFill>
                <a:srgbClr val="FF0000"/>
              </a:solidFill>
              <a:prstDash val="solid"/>
            </a:ln>
          </c:spPr>
          <c:dLbls>
            <c:delete val="1"/>
          </c:dLbls>
          <c:cat>
            <c:strRef>
              <c:f>結果一覧!$E$5:$E$10</c:f>
              <c:strCache>
                <c:ptCount val="6"/>
                <c:pt idx="0">
                  <c:v>聞く</c:v>
                </c:pt>
                <c:pt idx="1">
                  <c:v>話す</c:v>
                </c:pt>
                <c:pt idx="2">
                  <c:v>読む</c:v>
                </c:pt>
                <c:pt idx="3">
                  <c:v>書く</c:v>
                </c:pt>
                <c:pt idx="4">
                  <c:v>計算する</c:v>
                </c:pt>
                <c:pt idx="5">
                  <c:v>推論する</c:v>
                </c:pt>
              </c:strCache>
            </c:strRef>
          </c:cat>
          <c:val>
            <c:numRef>
              <c:f>結果一覧!$I$5:$I$10</c:f>
              <c:numCache>
                <c:formatCode>General</c:formatCode>
                <c:ptCount val="6"/>
                <c:pt idx="0">
                  <c:v>12</c:v>
                </c:pt>
                <c:pt idx="1">
                  <c:v>12</c:v>
                </c:pt>
                <c:pt idx="2">
                  <c:v>12</c:v>
                </c:pt>
                <c:pt idx="3">
                  <c:v>12</c:v>
                </c:pt>
                <c:pt idx="4">
                  <c:v>12</c:v>
                </c:pt>
                <c:pt idx="5">
                  <c:v>12</c:v>
                </c:pt>
              </c:numCache>
            </c:numRef>
          </c:val>
          <c:extLst>
            <c:ext xmlns:c16="http://schemas.microsoft.com/office/drawing/2014/chart" uri="{C3380CC4-5D6E-409C-BE32-E72D297353CC}">
              <c16:uniqueId val="{0000000A-A7AE-4C0B-95F3-8C9C433E741E}"/>
            </c:ext>
          </c:extLst>
        </c:ser>
        <c:dLbls>
          <c:showLegendKey val="0"/>
          <c:showVal val="1"/>
          <c:showCatName val="0"/>
          <c:showSerName val="0"/>
          <c:showPercent val="0"/>
          <c:showBubbleSize val="0"/>
        </c:dLbls>
        <c:axId val="69104384"/>
        <c:axId val="69105920"/>
      </c:radarChart>
      <c:catAx>
        <c:axId val="69104384"/>
        <c:scaling>
          <c:orientation val="minMax"/>
        </c:scaling>
        <c:delete val="0"/>
        <c:axPos val="b"/>
        <c:majorGridlines/>
        <c:numFmt formatCode="General" sourceLinked="1"/>
        <c:majorTickMark val="out"/>
        <c:minorTickMark val="none"/>
        <c:tickLblPos val="nextTo"/>
        <c:txPr>
          <a:bodyPr rot="0" vert="horz"/>
          <a:lstStyle/>
          <a:p>
            <a:pPr>
              <a:defRPr sz="1075" b="0" i="0" u="none" strike="noStrike" baseline="0">
                <a:solidFill>
                  <a:srgbClr val="000000"/>
                </a:solidFill>
                <a:latin typeface="ＭＳ Ｐゴシック"/>
                <a:ea typeface="ＭＳ Ｐゴシック"/>
                <a:cs typeface="ＭＳ Ｐゴシック"/>
              </a:defRPr>
            </a:pPr>
            <a:endParaRPr lang="ja-JP"/>
          </a:p>
        </c:txPr>
        <c:crossAx val="69105920"/>
        <c:crosses val="autoZero"/>
        <c:auto val="0"/>
        <c:lblAlgn val="ctr"/>
        <c:lblOffset val="100"/>
        <c:noMultiLvlLbl val="0"/>
      </c:catAx>
      <c:valAx>
        <c:axId val="69105920"/>
        <c:scaling>
          <c:orientation val="minMax"/>
          <c:max val="15"/>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9104384"/>
        <c:crosses val="autoZero"/>
        <c:crossBetween val="between"/>
        <c:majorUnit val="2"/>
        <c:minorUnit val="0.4"/>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チェック</a:t>
            </a:r>
            <a:r>
              <a:rPr lang="en-US" altLang="en-US"/>
              <a:t>K</a:t>
            </a:r>
            <a:r>
              <a:rPr lang="ja-JP" altLang="en-US"/>
              <a:t>リスト</a:t>
            </a:r>
            <a:r>
              <a:rPr lang="en-US" altLang="en-US"/>
              <a:t>Ｂ</a:t>
            </a:r>
            <a:r>
              <a:rPr lang="ja-JP" altLang="en-US"/>
              <a:t>行動面</a:t>
            </a:r>
            <a:r>
              <a:rPr lang="en-US" altLang="ja-JP"/>
              <a:t>(</a:t>
            </a:r>
            <a:r>
              <a:rPr lang="ja-JP" altLang="en-US"/>
              <a:t>不注意，多動性－衝動性）</a:t>
            </a:r>
          </a:p>
        </c:rich>
      </c:tx>
      <c:layout>
        <c:manualLayout>
          <c:xMode val="edge"/>
          <c:yMode val="edge"/>
          <c:x val="1.0869576755240272E-2"/>
          <c:y val="3.3898305084745763E-2"/>
        </c:manualLayout>
      </c:layout>
      <c:overlay val="0"/>
      <c:spPr>
        <a:noFill/>
        <a:ln w="25400">
          <a:noFill/>
        </a:ln>
      </c:spPr>
    </c:title>
    <c:autoTitleDeleted val="0"/>
    <c:plotArea>
      <c:layout>
        <c:manualLayout>
          <c:layoutTarget val="inner"/>
          <c:xMode val="edge"/>
          <c:yMode val="edge"/>
          <c:x val="8.4782698690874125E-2"/>
          <c:y val="0.26694915254237289"/>
          <c:w val="0.86304439436607761"/>
          <c:h val="0.57203389830508478"/>
        </c:manualLayout>
      </c:layout>
      <c:barChart>
        <c:barDir val="col"/>
        <c:grouping val="stacked"/>
        <c:varyColors val="0"/>
        <c:ser>
          <c:idx val="0"/>
          <c:order val="0"/>
          <c:spPr>
            <a:solidFill>
              <a:srgbClr val="FFCC99"/>
            </a:solidFill>
            <a:ln w="12700">
              <a:solidFill>
                <a:srgbClr val="000000"/>
              </a:solidFill>
              <a:prstDash val="solid"/>
            </a:ln>
          </c:spPr>
          <c:invertIfNegative val="0"/>
          <c:dLbls>
            <c:dLbl>
              <c:idx val="0"/>
              <c:layout>
                <c:manualLayout>
                  <c:x val="3.0798412623150887E-3"/>
                  <c:y val="-0.2918079096045197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F1-48F1-A3D9-EAA257652323}"/>
                </c:ext>
              </c:extLst>
            </c:dLbl>
            <c:dLbl>
              <c:idx val="1"/>
              <c:layout>
                <c:manualLayout>
                  <c:x val="1.992771058543777E-3"/>
                  <c:y val="-0.2070621468926553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F1-48F1-A3D9-EAA257652323}"/>
                </c:ext>
              </c:extLst>
            </c:dLbl>
            <c:spPr>
              <a:noFill/>
              <a:ln w="25400">
                <a:noFill/>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結果一覧!$E$23:$E$24</c:f>
              <c:strCache>
                <c:ptCount val="2"/>
                <c:pt idx="0">
                  <c:v>不注意</c:v>
                </c:pt>
                <c:pt idx="1">
                  <c:v>多動性―衝動性</c:v>
                </c:pt>
              </c:strCache>
            </c:strRef>
          </c:cat>
          <c:val>
            <c:numRef>
              <c:f>結果一覧!$F$23:$F$24</c:f>
              <c:numCache>
                <c:formatCode>General</c:formatCode>
                <c:ptCount val="2"/>
                <c:pt idx="0">
                  <c:v>0</c:v>
                </c:pt>
                <c:pt idx="1">
                  <c:v>0</c:v>
                </c:pt>
              </c:numCache>
            </c:numRef>
          </c:val>
          <c:extLst>
            <c:ext xmlns:c16="http://schemas.microsoft.com/office/drawing/2014/chart" uri="{C3380CC4-5D6E-409C-BE32-E72D297353CC}">
              <c16:uniqueId val="{00000002-CBF1-48F1-A3D9-EAA257652323}"/>
            </c:ext>
          </c:extLst>
        </c:ser>
        <c:ser>
          <c:idx val="1"/>
          <c:order val="1"/>
          <c:spPr>
            <a:solidFill>
              <a:srgbClr val="993366"/>
            </a:solidFill>
            <a:ln w="12700">
              <a:solidFill>
                <a:srgbClr val="000000"/>
              </a:solidFill>
              <a:prstDash val="solid"/>
            </a:ln>
          </c:spPr>
          <c:invertIfNegative val="0"/>
          <c:dLbls>
            <c:delete val="1"/>
          </c:dLbls>
          <c:cat>
            <c:strRef>
              <c:f>結果一覧!$E$23:$E$24</c:f>
              <c:strCache>
                <c:ptCount val="2"/>
                <c:pt idx="0">
                  <c:v>不注意</c:v>
                </c:pt>
                <c:pt idx="1">
                  <c:v>多動性―衝動性</c:v>
                </c:pt>
              </c:strCache>
            </c:strRef>
          </c:cat>
          <c:val>
            <c:numRef>
              <c:f>結果一覧!$G$23:$G$24</c:f>
              <c:numCache>
                <c:formatCode>General</c:formatCode>
                <c:ptCount val="2"/>
                <c:pt idx="0">
                  <c:v>0</c:v>
                </c:pt>
              </c:numCache>
            </c:numRef>
          </c:val>
          <c:extLst>
            <c:ext xmlns:c16="http://schemas.microsoft.com/office/drawing/2014/chart" uri="{C3380CC4-5D6E-409C-BE32-E72D297353CC}">
              <c16:uniqueId val="{00000003-CBF1-48F1-A3D9-EAA257652323}"/>
            </c:ext>
          </c:extLst>
        </c:ser>
        <c:ser>
          <c:idx val="2"/>
          <c:order val="2"/>
          <c:spPr>
            <a:solidFill>
              <a:srgbClr val="FFFFCC"/>
            </a:solidFill>
            <a:ln w="12700">
              <a:solidFill>
                <a:srgbClr val="000000"/>
              </a:solidFill>
              <a:prstDash val="solid"/>
            </a:ln>
          </c:spPr>
          <c:invertIfNegative val="0"/>
          <c:dLbls>
            <c:delete val="1"/>
          </c:dLbls>
          <c:cat>
            <c:strRef>
              <c:f>結果一覧!$E$23:$E$24</c:f>
              <c:strCache>
                <c:ptCount val="2"/>
                <c:pt idx="0">
                  <c:v>不注意</c:v>
                </c:pt>
                <c:pt idx="1">
                  <c:v>多動性―衝動性</c:v>
                </c:pt>
              </c:strCache>
            </c:strRef>
          </c:cat>
          <c:val>
            <c:numRef>
              <c:f>結果一覧!$H$23:$H$24</c:f>
              <c:numCache>
                <c:formatCode>General</c:formatCode>
                <c:ptCount val="2"/>
              </c:numCache>
            </c:numRef>
          </c:val>
          <c:extLst>
            <c:ext xmlns:c16="http://schemas.microsoft.com/office/drawing/2014/chart" uri="{C3380CC4-5D6E-409C-BE32-E72D297353CC}">
              <c16:uniqueId val="{00000004-CBF1-48F1-A3D9-EAA257652323}"/>
            </c:ext>
          </c:extLst>
        </c:ser>
        <c:dLbls>
          <c:showLegendKey val="0"/>
          <c:showVal val="1"/>
          <c:showCatName val="0"/>
          <c:showSerName val="0"/>
          <c:showPercent val="0"/>
          <c:showBubbleSize val="0"/>
        </c:dLbls>
        <c:gapWidth val="150"/>
        <c:overlap val="100"/>
        <c:axId val="70951296"/>
        <c:axId val="70952832"/>
      </c:barChart>
      <c:catAx>
        <c:axId val="70951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0952832"/>
        <c:crossesAt val="0"/>
        <c:auto val="1"/>
        <c:lblAlgn val="ctr"/>
        <c:lblOffset val="100"/>
        <c:tickLblSkip val="1"/>
        <c:tickMarkSkip val="1"/>
        <c:noMultiLvlLbl val="0"/>
      </c:catAx>
      <c:valAx>
        <c:axId val="70952832"/>
        <c:scaling>
          <c:orientation val="minMax"/>
          <c:max val="18"/>
          <c:min val="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0951296"/>
        <c:crosses val="autoZero"/>
        <c:crossBetween val="between"/>
        <c:majorUnit val="2"/>
      </c:valAx>
      <c:spPr>
        <a:solidFill>
          <a:srgbClr val="CC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チェックリスト </a:t>
            </a:r>
            <a:r>
              <a:rPr lang="en-US" altLang="en-US"/>
              <a:t>Ｃ</a:t>
            </a:r>
            <a:r>
              <a:rPr lang="ja-JP" altLang="en-US"/>
              <a:t>行動面</a:t>
            </a:r>
            <a:r>
              <a:rPr lang="en-US" altLang="ja-JP"/>
              <a:t>(</a:t>
            </a:r>
            <a:r>
              <a:rPr lang="ja-JP" altLang="en-US"/>
              <a:t>対人関係，こだわり等）</a:t>
            </a:r>
          </a:p>
        </c:rich>
      </c:tx>
      <c:layout>
        <c:manualLayout>
          <c:xMode val="edge"/>
          <c:yMode val="edge"/>
          <c:x val="1.0869576755240272E-2"/>
          <c:y val="4.6610169491525424E-2"/>
        </c:manualLayout>
      </c:layout>
      <c:overlay val="0"/>
      <c:spPr>
        <a:noFill/>
        <a:ln w="25400">
          <a:noFill/>
        </a:ln>
      </c:spPr>
    </c:title>
    <c:autoTitleDeleted val="0"/>
    <c:plotArea>
      <c:layout>
        <c:manualLayout>
          <c:layoutTarget val="inner"/>
          <c:xMode val="edge"/>
          <c:yMode val="edge"/>
          <c:x val="6.7391375882489682E-2"/>
          <c:y val="0.23305084745762711"/>
          <c:w val="0.86956614041922176"/>
          <c:h val="0.67796610169491522"/>
        </c:manualLayout>
      </c:layout>
      <c:barChart>
        <c:barDir val="col"/>
        <c:grouping val="clustered"/>
        <c:varyColors val="0"/>
        <c:ser>
          <c:idx val="0"/>
          <c:order val="0"/>
          <c:spPr>
            <a:solidFill>
              <a:srgbClr val="99CCFF"/>
            </a:solidFill>
            <a:ln w="12700">
              <a:solidFill>
                <a:srgbClr val="000000"/>
              </a:solidFill>
              <a:prstDash val="solid"/>
            </a:ln>
          </c:spPr>
          <c:invertIfNegative val="0"/>
          <c:dLbls>
            <c:spPr>
              <a:noFill/>
              <a:ln w="25400">
                <a:noFill/>
              </a:ln>
            </c:spPr>
            <c:txPr>
              <a:bodyPr/>
              <a:lstStyle/>
              <a:p>
                <a:pPr>
                  <a:defRPr sz="12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結果一覧!$F$38</c:f>
              <c:numCache>
                <c:formatCode>General</c:formatCode>
                <c:ptCount val="1"/>
                <c:pt idx="0">
                  <c:v>0</c:v>
                </c:pt>
              </c:numCache>
            </c:numRef>
          </c:val>
          <c:extLst>
            <c:ext xmlns:c16="http://schemas.microsoft.com/office/drawing/2014/chart" uri="{C3380CC4-5D6E-409C-BE32-E72D297353CC}">
              <c16:uniqueId val="{00000000-B70C-4835-A745-0C2238E9ED8C}"/>
            </c:ext>
          </c:extLst>
        </c:ser>
        <c:dLbls>
          <c:showLegendKey val="0"/>
          <c:showVal val="1"/>
          <c:showCatName val="0"/>
          <c:showSerName val="0"/>
          <c:showPercent val="0"/>
          <c:showBubbleSize val="0"/>
        </c:dLbls>
        <c:gapWidth val="150"/>
        <c:axId val="70977024"/>
        <c:axId val="70978560"/>
      </c:barChart>
      <c:catAx>
        <c:axId val="70977024"/>
        <c:scaling>
          <c:orientation val="minMax"/>
        </c:scaling>
        <c:delete val="1"/>
        <c:axPos val="b"/>
        <c:majorTickMark val="out"/>
        <c:minorTickMark val="none"/>
        <c:tickLblPos val="none"/>
        <c:crossAx val="70978560"/>
        <c:crossesAt val="0"/>
        <c:auto val="1"/>
        <c:lblAlgn val="ctr"/>
        <c:lblOffset val="100"/>
        <c:noMultiLvlLbl val="0"/>
      </c:catAx>
      <c:valAx>
        <c:axId val="70978560"/>
        <c:scaling>
          <c:orientation val="minMax"/>
          <c:max val="28"/>
          <c:min val="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0977024"/>
        <c:crosses val="autoZero"/>
        <c:crossBetween val="between"/>
        <c:majorUnit val="2"/>
        <c:minorUnit val="1"/>
      </c:valAx>
      <c:spPr>
        <a:solidFill>
          <a:srgbClr val="FFFF99"/>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trlProps/ctrlProp1.xml><?xml version="1.0" encoding="utf-8"?>
<formControlPr xmlns="http://schemas.microsoft.com/office/spreadsheetml/2009/9/main" objectType="CheckBox" fmlaLink="$D5" lockText="1" noThreeD="1"/>
</file>

<file path=xl/ctrlProps/ctrlProp10.xml><?xml version="1.0" encoding="utf-8"?>
<formControlPr xmlns="http://schemas.microsoft.com/office/spreadsheetml/2009/9/main" objectType="CheckBox" fmlaLink="$E$6" lockText="1" noThreeD="1"/>
</file>

<file path=xl/ctrlProps/ctrlProp100.xml><?xml version="1.0" encoding="utf-8"?>
<formControlPr xmlns="http://schemas.microsoft.com/office/spreadsheetml/2009/9/main" objectType="CheckBox" fmlaLink="$I$29" lockText="1" noThreeD="1"/>
</file>

<file path=xl/ctrlProps/ctrlProp101.xml><?xml version="1.0" encoding="utf-8"?>
<formControlPr xmlns="http://schemas.microsoft.com/office/spreadsheetml/2009/9/main" objectType="CheckBox" fmlaLink="$D$30" lockText="1" noThreeD="1"/>
</file>

<file path=xl/ctrlProps/ctrlProp102.xml><?xml version="1.0" encoding="utf-8"?>
<formControlPr xmlns="http://schemas.microsoft.com/office/spreadsheetml/2009/9/main" objectType="CheckBox" fmlaLink="$E$30" lockText="1" noThreeD="1"/>
</file>

<file path=xl/ctrlProps/ctrlProp103.xml><?xml version="1.0" encoding="utf-8"?>
<formControlPr xmlns="http://schemas.microsoft.com/office/spreadsheetml/2009/9/main" objectType="CheckBox" fmlaLink="$G$30" lockText="1" noThreeD="1"/>
</file>

<file path=xl/ctrlProps/ctrlProp104.xml><?xml version="1.0" encoding="utf-8"?>
<formControlPr xmlns="http://schemas.microsoft.com/office/spreadsheetml/2009/9/main" objectType="CheckBox" fmlaLink="$I$30" lockText="1" noThreeD="1"/>
</file>

<file path=xl/ctrlProps/ctrlProp105.xml><?xml version="1.0" encoding="utf-8"?>
<formControlPr xmlns="http://schemas.microsoft.com/office/spreadsheetml/2009/9/main" objectType="CheckBox" fmlaLink="$D$31" lockText="1" noThreeD="1"/>
</file>

<file path=xl/ctrlProps/ctrlProp106.xml><?xml version="1.0" encoding="utf-8"?>
<formControlPr xmlns="http://schemas.microsoft.com/office/spreadsheetml/2009/9/main" objectType="CheckBox" fmlaLink="$E$31" lockText="1" noThreeD="1"/>
</file>

<file path=xl/ctrlProps/ctrlProp107.xml><?xml version="1.0" encoding="utf-8"?>
<formControlPr xmlns="http://schemas.microsoft.com/office/spreadsheetml/2009/9/main" objectType="CheckBox" fmlaLink="$G$31" lockText="1" noThreeD="1"/>
</file>

<file path=xl/ctrlProps/ctrlProp108.xml><?xml version="1.0" encoding="utf-8"?>
<formControlPr xmlns="http://schemas.microsoft.com/office/spreadsheetml/2009/9/main" objectType="CheckBox" fmlaLink="$I$31" lockText="1" noThreeD="1"/>
</file>

<file path=xl/ctrlProps/ctrlProp109.xml><?xml version="1.0" encoding="utf-8"?>
<formControlPr xmlns="http://schemas.microsoft.com/office/spreadsheetml/2009/9/main" objectType="CheckBox" fmlaLink="$D$32" lockText="1" noThreeD="1"/>
</file>

<file path=xl/ctrlProps/ctrlProp11.xml><?xml version="1.0" encoding="utf-8"?>
<formControlPr xmlns="http://schemas.microsoft.com/office/spreadsheetml/2009/9/main" objectType="CheckBox" fmlaLink="$G$6" lockText="1" noThreeD="1"/>
</file>

<file path=xl/ctrlProps/ctrlProp110.xml><?xml version="1.0" encoding="utf-8"?>
<formControlPr xmlns="http://schemas.microsoft.com/office/spreadsheetml/2009/9/main" objectType="CheckBox" fmlaLink="$E$32" lockText="1" noThreeD="1"/>
</file>

<file path=xl/ctrlProps/ctrlProp111.xml><?xml version="1.0" encoding="utf-8"?>
<formControlPr xmlns="http://schemas.microsoft.com/office/spreadsheetml/2009/9/main" objectType="CheckBox" fmlaLink="$G$32" lockText="1" noThreeD="1"/>
</file>

<file path=xl/ctrlProps/ctrlProp112.xml><?xml version="1.0" encoding="utf-8"?>
<formControlPr xmlns="http://schemas.microsoft.com/office/spreadsheetml/2009/9/main" objectType="CheckBox" fmlaLink="$I$32" lockText="1" noThreeD="1"/>
</file>

<file path=xl/ctrlProps/ctrlProp113.xml><?xml version="1.0" encoding="utf-8"?>
<formControlPr xmlns="http://schemas.microsoft.com/office/spreadsheetml/2009/9/main" objectType="CheckBox" fmlaLink="$D$33" lockText="1" noThreeD="1"/>
</file>

<file path=xl/ctrlProps/ctrlProp114.xml><?xml version="1.0" encoding="utf-8"?>
<formControlPr xmlns="http://schemas.microsoft.com/office/spreadsheetml/2009/9/main" objectType="CheckBox" fmlaLink="$E$33" lockText="1" noThreeD="1"/>
</file>

<file path=xl/ctrlProps/ctrlProp115.xml><?xml version="1.0" encoding="utf-8"?>
<formControlPr xmlns="http://schemas.microsoft.com/office/spreadsheetml/2009/9/main" objectType="CheckBox" fmlaLink="$G$33" lockText="1" noThreeD="1"/>
</file>

<file path=xl/ctrlProps/ctrlProp116.xml><?xml version="1.0" encoding="utf-8"?>
<formControlPr xmlns="http://schemas.microsoft.com/office/spreadsheetml/2009/9/main" objectType="CheckBox" fmlaLink="$I$33" lockText="1" noThreeD="1"/>
</file>

<file path=xl/ctrlProps/ctrlProp117.xml><?xml version="1.0" encoding="utf-8"?>
<formControlPr xmlns="http://schemas.microsoft.com/office/spreadsheetml/2009/9/main" objectType="CheckBox" fmlaLink="$D$34" lockText="1" noThreeD="1"/>
</file>

<file path=xl/ctrlProps/ctrlProp118.xml><?xml version="1.0" encoding="utf-8"?>
<formControlPr xmlns="http://schemas.microsoft.com/office/spreadsheetml/2009/9/main" objectType="CheckBox" fmlaLink="$E$34" lockText="1" noThreeD="1"/>
</file>

<file path=xl/ctrlProps/ctrlProp119.xml><?xml version="1.0" encoding="utf-8"?>
<formControlPr xmlns="http://schemas.microsoft.com/office/spreadsheetml/2009/9/main" objectType="CheckBox" fmlaLink="$G$34" lockText="1" noThreeD="1"/>
</file>

<file path=xl/ctrlProps/ctrlProp12.xml><?xml version="1.0" encoding="utf-8"?>
<formControlPr xmlns="http://schemas.microsoft.com/office/spreadsheetml/2009/9/main" objectType="CheckBox" fmlaLink="$I$6" lockText="1" noThreeD="1"/>
</file>

<file path=xl/ctrlProps/ctrlProp120.xml><?xml version="1.0" encoding="utf-8"?>
<formControlPr xmlns="http://schemas.microsoft.com/office/spreadsheetml/2009/9/main" objectType="CheckBox" fmlaLink="$I$34" lockText="1" noThreeD="1"/>
</file>

<file path=xl/ctrlProps/ctrlProp121.xml><?xml version="1.0" encoding="utf-8"?>
<formControlPr xmlns="http://schemas.microsoft.com/office/spreadsheetml/2009/9/main" objectType="CheckBox" fmlaLink="$D5" lockText="1" noThreeD="1"/>
</file>

<file path=xl/ctrlProps/ctrlProp122.xml><?xml version="1.0" encoding="utf-8"?>
<formControlPr xmlns="http://schemas.microsoft.com/office/spreadsheetml/2009/9/main" objectType="CheckBox" fmlaLink="$E$5" lockText="1" noThreeD="1"/>
</file>

<file path=xl/ctrlProps/ctrlProp123.xml><?xml version="1.0" encoding="utf-8"?>
<formControlPr xmlns="http://schemas.microsoft.com/office/spreadsheetml/2009/9/main" objectType="CheckBox" fmlaLink="$G$5" lockText="1" noThreeD="1"/>
</file>

<file path=xl/ctrlProps/ctrlProp124.xml><?xml version="1.0" encoding="utf-8"?>
<formControlPr xmlns="http://schemas.microsoft.com/office/spreadsheetml/2009/9/main" objectType="CheckBox" fmlaLink="$I$5" lockText="1" noThreeD="1"/>
</file>

<file path=xl/ctrlProps/ctrlProp125.xml><?xml version="1.0" encoding="utf-8"?>
<formControlPr xmlns="http://schemas.microsoft.com/office/spreadsheetml/2009/9/main" objectType="CheckBox" fmlaLink="$D$6" lockText="1" noThreeD="1"/>
</file>

<file path=xl/ctrlProps/ctrlProp126.xml><?xml version="1.0" encoding="utf-8"?>
<formControlPr xmlns="http://schemas.microsoft.com/office/spreadsheetml/2009/9/main" objectType="CheckBox" fmlaLink="$E$6" lockText="1" noThreeD="1"/>
</file>

<file path=xl/ctrlProps/ctrlProp127.xml><?xml version="1.0" encoding="utf-8"?>
<formControlPr xmlns="http://schemas.microsoft.com/office/spreadsheetml/2009/9/main" objectType="CheckBox" fmlaLink="$G$6" lockText="1" noThreeD="1"/>
</file>

<file path=xl/ctrlProps/ctrlProp128.xml><?xml version="1.0" encoding="utf-8"?>
<formControlPr xmlns="http://schemas.microsoft.com/office/spreadsheetml/2009/9/main" objectType="CheckBox" fmlaLink="$I$6" lockText="1" noThreeD="1"/>
</file>

<file path=xl/ctrlProps/ctrlProp129.xml><?xml version="1.0" encoding="utf-8"?>
<formControlPr xmlns="http://schemas.microsoft.com/office/spreadsheetml/2009/9/main" objectType="CheckBox" fmlaLink="$D$7" lockText="1" noThreeD="1"/>
</file>

<file path=xl/ctrlProps/ctrlProp13.xml><?xml version="1.0" encoding="utf-8"?>
<formControlPr xmlns="http://schemas.microsoft.com/office/spreadsheetml/2009/9/main" objectType="CheckBox" fmlaLink="$D$25" lockText="1" noThreeD="1"/>
</file>

<file path=xl/ctrlProps/ctrlProp130.xml><?xml version="1.0" encoding="utf-8"?>
<formControlPr xmlns="http://schemas.microsoft.com/office/spreadsheetml/2009/9/main" objectType="CheckBox" fmlaLink="$E$7" lockText="1" noThreeD="1"/>
</file>

<file path=xl/ctrlProps/ctrlProp131.xml><?xml version="1.0" encoding="utf-8"?>
<formControlPr xmlns="http://schemas.microsoft.com/office/spreadsheetml/2009/9/main" objectType="CheckBox" fmlaLink="$G$7" lockText="1" noThreeD="1"/>
</file>

<file path=xl/ctrlProps/ctrlProp132.xml><?xml version="1.0" encoding="utf-8"?>
<formControlPr xmlns="http://schemas.microsoft.com/office/spreadsheetml/2009/9/main" objectType="CheckBox" fmlaLink="$I$7" lockText="1" noThreeD="1"/>
</file>

<file path=xl/ctrlProps/ctrlProp133.xml><?xml version="1.0" encoding="utf-8"?>
<formControlPr xmlns="http://schemas.microsoft.com/office/spreadsheetml/2009/9/main" objectType="CheckBox" fmlaLink="$D$8" lockText="1" noThreeD="1"/>
</file>

<file path=xl/ctrlProps/ctrlProp134.xml><?xml version="1.0" encoding="utf-8"?>
<formControlPr xmlns="http://schemas.microsoft.com/office/spreadsheetml/2009/9/main" objectType="CheckBox" fmlaLink="$E$8" lockText="1" noThreeD="1"/>
</file>

<file path=xl/ctrlProps/ctrlProp135.xml><?xml version="1.0" encoding="utf-8"?>
<formControlPr xmlns="http://schemas.microsoft.com/office/spreadsheetml/2009/9/main" objectType="CheckBox" fmlaLink="$G$8" lockText="1" noThreeD="1"/>
</file>

<file path=xl/ctrlProps/ctrlProp136.xml><?xml version="1.0" encoding="utf-8"?>
<formControlPr xmlns="http://schemas.microsoft.com/office/spreadsheetml/2009/9/main" objectType="CheckBox" fmlaLink="$I$8" lockText="1" noThreeD="1"/>
</file>

<file path=xl/ctrlProps/ctrlProp137.xml><?xml version="1.0" encoding="utf-8"?>
<formControlPr xmlns="http://schemas.microsoft.com/office/spreadsheetml/2009/9/main" objectType="CheckBox" fmlaLink="$D$9" lockText="1" noThreeD="1"/>
</file>

<file path=xl/ctrlProps/ctrlProp138.xml><?xml version="1.0" encoding="utf-8"?>
<formControlPr xmlns="http://schemas.microsoft.com/office/spreadsheetml/2009/9/main" objectType="CheckBox" fmlaLink="$E$9" lockText="1" noThreeD="1"/>
</file>

<file path=xl/ctrlProps/ctrlProp139.xml><?xml version="1.0" encoding="utf-8"?>
<formControlPr xmlns="http://schemas.microsoft.com/office/spreadsheetml/2009/9/main" objectType="CheckBox" fmlaLink="$G$9" lockText="1" noThreeD="1"/>
</file>

<file path=xl/ctrlProps/ctrlProp14.xml><?xml version="1.0" encoding="utf-8"?>
<formControlPr xmlns="http://schemas.microsoft.com/office/spreadsheetml/2009/9/main" objectType="CheckBox" fmlaLink="$E$25" lockText="1" noThreeD="1"/>
</file>

<file path=xl/ctrlProps/ctrlProp140.xml><?xml version="1.0" encoding="utf-8"?>
<formControlPr xmlns="http://schemas.microsoft.com/office/spreadsheetml/2009/9/main" objectType="CheckBox" fmlaLink="$I$9" lockText="1" noThreeD="1"/>
</file>

<file path=xl/ctrlProps/ctrlProp141.xml><?xml version="1.0" encoding="utf-8"?>
<formControlPr xmlns="http://schemas.microsoft.com/office/spreadsheetml/2009/9/main" objectType="CheckBox" fmlaLink="$D$10" lockText="1" noThreeD="1"/>
</file>

<file path=xl/ctrlProps/ctrlProp142.xml><?xml version="1.0" encoding="utf-8"?>
<formControlPr xmlns="http://schemas.microsoft.com/office/spreadsheetml/2009/9/main" objectType="CheckBox" fmlaLink="$E$10" lockText="1" noThreeD="1"/>
</file>

<file path=xl/ctrlProps/ctrlProp143.xml><?xml version="1.0" encoding="utf-8"?>
<formControlPr xmlns="http://schemas.microsoft.com/office/spreadsheetml/2009/9/main" objectType="CheckBox" fmlaLink="$G$10" lockText="1" noThreeD="1"/>
</file>

<file path=xl/ctrlProps/ctrlProp144.xml><?xml version="1.0" encoding="utf-8"?>
<formControlPr xmlns="http://schemas.microsoft.com/office/spreadsheetml/2009/9/main" objectType="CheckBox" fmlaLink="$I$10" lockText="1" noThreeD="1"/>
</file>

<file path=xl/ctrlProps/ctrlProp145.xml><?xml version="1.0" encoding="utf-8"?>
<formControlPr xmlns="http://schemas.microsoft.com/office/spreadsheetml/2009/9/main" objectType="CheckBox" fmlaLink="$D$11" lockText="1" noThreeD="1"/>
</file>

<file path=xl/ctrlProps/ctrlProp146.xml><?xml version="1.0" encoding="utf-8"?>
<formControlPr xmlns="http://schemas.microsoft.com/office/spreadsheetml/2009/9/main" objectType="CheckBox" fmlaLink="$E$11" lockText="1" noThreeD="1"/>
</file>

<file path=xl/ctrlProps/ctrlProp147.xml><?xml version="1.0" encoding="utf-8"?>
<formControlPr xmlns="http://schemas.microsoft.com/office/spreadsheetml/2009/9/main" objectType="CheckBox" fmlaLink="$G$11" lockText="1" noThreeD="1"/>
</file>

<file path=xl/ctrlProps/ctrlProp148.xml><?xml version="1.0" encoding="utf-8"?>
<formControlPr xmlns="http://schemas.microsoft.com/office/spreadsheetml/2009/9/main" objectType="CheckBox" fmlaLink="$I$11" lockText="1" noThreeD="1"/>
</file>

<file path=xl/ctrlProps/ctrlProp149.xml><?xml version="1.0" encoding="utf-8"?>
<formControlPr xmlns="http://schemas.microsoft.com/office/spreadsheetml/2009/9/main" objectType="CheckBox" fmlaLink="$D$12" lockText="1" noThreeD="1"/>
</file>

<file path=xl/ctrlProps/ctrlProp15.xml><?xml version="1.0" encoding="utf-8"?>
<formControlPr xmlns="http://schemas.microsoft.com/office/spreadsheetml/2009/9/main" objectType="CheckBox" fmlaLink="$G$25" lockText="1" noThreeD="1"/>
</file>

<file path=xl/ctrlProps/ctrlProp150.xml><?xml version="1.0" encoding="utf-8"?>
<formControlPr xmlns="http://schemas.microsoft.com/office/spreadsheetml/2009/9/main" objectType="CheckBox" fmlaLink="$E$12" lockText="1" noThreeD="1"/>
</file>

<file path=xl/ctrlProps/ctrlProp151.xml><?xml version="1.0" encoding="utf-8"?>
<formControlPr xmlns="http://schemas.microsoft.com/office/spreadsheetml/2009/9/main" objectType="CheckBox" fmlaLink="$G$12" lockText="1" noThreeD="1"/>
</file>

<file path=xl/ctrlProps/ctrlProp152.xml><?xml version="1.0" encoding="utf-8"?>
<formControlPr xmlns="http://schemas.microsoft.com/office/spreadsheetml/2009/9/main" objectType="CheckBox" fmlaLink="$I$12" lockText="1" noThreeD="1"/>
</file>

<file path=xl/ctrlProps/ctrlProp153.xml><?xml version="1.0" encoding="utf-8"?>
<formControlPr xmlns="http://schemas.microsoft.com/office/spreadsheetml/2009/9/main" objectType="CheckBox" fmlaLink="$D$13" lockText="1" noThreeD="1"/>
</file>

<file path=xl/ctrlProps/ctrlProp154.xml><?xml version="1.0" encoding="utf-8"?>
<formControlPr xmlns="http://schemas.microsoft.com/office/spreadsheetml/2009/9/main" objectType="CheckBox" fmlaLink="$E$13" lockText="1" noThreeD="1"/>
</file>

<file path=xl/ctrlProps/ctrlProp155.xml><?xml version="1.0" encoding="utf-8"?>
<formControlPr xmlns="http://schemas.microsoft.com/office/spreadsheetml/2009/9/main" objectType="CheckBox" fmlaLink="$G$13" lockText="1" noThreeD="1"/>
</file>

<file path=xl/ctrlProps/ctrlProp156.xml><?xml version="1.0" encoding="utf-8"?>
<formControlPr xmlns="http://schemas.microsoft.com/office/spreadsheetml/2009/9/main" objectType="CheckBox" fmlaLink="$I$13" lockText="1" noThreeD="1"/>
</file>

<file path=xl/ctrlProps/ctrlProp157.xml><?xml version="1.0" encoding="utf-8"?>
<formControlPr xmlns="http://schemas.microsoft.com/office/spreadsheetml/2009/9/main" objectType="CheckBox" fmlaLink="$D$14" lockText="1" noThreeD="1"/>
</file>

<file path=xl/ctrlProps/ctrlProp158.xml><?xml version="1.0" encoding="utf-8"?>
<formControlPr xmlns="http://schemas.microsoft.com/office/spreadsheetml/2009/9/main" objectType="CheckBox" fmlaLink="$E$14" lockText="1" noThreeD="1"/>
</file>

<file path=xl/ctrlProps/ctrlProp159.xml><?xml version="1.0" encoding="utf-8"?>
<formControlPr xmlns="http://schemas.microsoft.com/office/spreadsheetml/2009/9/main" objectType="CheckBox" fmlaLink="$G$14" lockText="1" noThreeD="1"/>
</file>

<file path=xl/ctrlProps/ctrlProp16.xml><?xml version="1.0" encoding="utf-8"?>
<formControlPr xmlns="http://schemas.microsoft.com/office/spreadsheetml/2009/9/main" objectType="CheckBox" fmlaLink="$I$25" lockText="1" noThreeD="1"/>
</file>

<file path=xl/ctrlProps/ctrlProp160.xml><?xml version="1.0" encoding="utf-8"?>
<formControlPr xmlns="http://schemas.microsoft.com/office/spreadsheetml/2009/9/main" objectType="CheckBox" fmlaLink="$I$14" lockText="1" noThreeD="1"/>
</file>

<file path=xl/ctrlProps/ctrlProp161.xml><?xml version="1.0" encoding="utf-8"?>
<formControlPr xmlns="http://schemas.microsoft.com/office/spreadsheetml/2009/9/main" objectType="CheckBox" fmlaLink="$D$15" lockText="1" noThreeD="1"/>
</file>

<file path=xl/ctrlProps/ctrlProp162.xml><?xml version="1.0" encoding="utf-8"?>
<formControlPr xmlns="http://schemas.microsoft.com/office/spreadsheetml/2009/9/main" objectType="CheckBox" fmlaLink="$E$15" lockText="1" noThreeD="1"/>
</file>

<file path=xl/ctrlProps/ctrlProp163.xml><?xml version="1.0" encoding="utf-8"?>
<formControlPr xmlns="http://schemas.microsoft.com/office/spreadsheetml/2009/9/main" objectType="CheckBox" fmlaLink="$G$15" lockText="1" noThreeD="1"/>
</file>

<file path=xl/ctrlProps/ctrlProp164.xml><?xml version="1.0" encoding="utf-8"?>
<formControlPr xmlns="http://schemas.microsoft.com/office/spreadsheetml/2009/9/main" objectType="CheckBox" fmlaLink="$I$15" lockText="1" noThreeD="1"/>
</file>

<file path=xl/ctrlProps/ctrlProp165.xml><?xml version="1.0" encoding="utf-8"?>
<formControlPr xmlns="http://schemas.microsoft.com/office/spreadsheetml/2009/9/main" objectType="CheckBox" fmlaLink="$D$16" lockText="1" noThreeD="1"/>
</file>

<file path=xl/ctrlProps/ctrlProp166.xml><?xml version="1.0" encoding="utf-8"?>
<formControlPr xmlns="http://schemas.microsoft.com/office/spreadsheetml/2009/9/main" objectType="CheckBox" fmlaLink="$E$16" lockText="1" noThreeD="1"/>
</file>

<file path=xl/ctrlProps/ctrlProp167.xml><?xml version="1.0" encoding="utf-8"?>
<formControlPr xmlns="http://schemas.microsoft.com/office/spreadsheetml/2009/9/main" objectType="CheckBox" fmlaLink="$G$16" lockText="1" noThreeD="1"/>
</file>

<file path=xl/ctrlProps/ctrlProp168.xml><?xml version="1.0" encoding="utf-8"?>
<formControlPr xmlns="http://schemas.microsoft.com/office/spreadsheetml/2009/9/main" objectType="CheckBox" fmlaLink="$I$16" lockText="1" noThreeD="1"/>
</file>

<file path=xl/ctrlProps/ctrlProp169.xml><?xml version="1.0" encoding="utf-8"?>
<formControlPr xmlns="http://schemas.microsoft.com/office/spreadsheetml/2009/9/main" objectType="CheckBox" fmlaLink="$D$17" lockText="1" noThreeD="1"/>
</file>

<file path=xl/ctrlProps/ctrlProp17.xml><?xml version="1.0" encoding="utf-8"?>
<formControlPr xmlns="http://schemas.microsoft.com/office/spreadsheetml/2009/9/main" objectType="CheckBox" fmlaLink="$D$7" lockText="1" noThreeD="1"/>
</file>

<file path=xl/ctrlProps/ctrlProp170.xml><?xml version="1.0" encoding="utf-8"?>
<formControlPr xmlns="http://schemas.microsoft.com/office/spreadsheetml/2009/9/main" objectType="CheckBox" fmlaLink="$E$17" lockText="1" noThreeD="1"/>
</file>

<file path=xl/ctrlProps/ctrlProp171.xml><?xml version="1.0" encoding="utf-8"?>
<formControlPr xmlns="http://schemas.microsoft.com/office/spreadsheetml/2009/9/main" objectType="CheckBox" fmlaLink="$G$17" lockText="1" noThreeD="1"/>
</file>

<file path=xl/ctrlProps/ctrlProp172.xml><?xml version="1.0" encoding="utf-8"?>
<formControlPr xmlns="http://schemas.microsoft.com/office/spreadsheetml/2009/9/main" objectType="CheckBox" fmlaLink="$I$17" lockText="1" noThreeD="1"/>
</file>

<file path=xl/ctrlProps/ctrlProp173.xml><?xml version="1.0" encoding="utf-8"?>
<formControlPr xmlns="http://schemas.microsoft.com/office/spreadsheetml/2009/9/main" objectType="CheckBox" fmlaLink="$D$18" lockText="1" noThreeD="1"/>
</file>

<file path=xl/ctrlProps/ctrlProp174.xml><?xml version="1.0" encoding="utf-8"?>
<formControlPr xmlns="http://schemas.microsoft.com/office/spreadsheetml/2009/9/main" objectType="CheckBox" fmlaLink="$E$18" lockText="1" noThreeD="1"/>
</file>

<file path=xl/ctrlProps/ctrlProp175.xml><?xml version="1.0" encoding="utf-8"?>
<formControlPr xmlns="http://schemas.microsoft.com/office/spreadsheetml/2009/9/main" objectType="CheckBox" fmlaLink="$G$18" lockText="1" noThreeD="1"/>
</file>

<file path=xl/ctrlProps/ctrlProp176.xml><?xml version="1.0" encoding="utf-8"?>
<formControlPr xmlns="http://schemas.microsoft.com/office/spreadsheetml/2009/9/main" objectType="CheckBox" fmlaLink="$I$18" lockText="1" noThreeD="1"/>
</file>

<file path=xl/ctrlProps/ctrlProp177.xml><?xml version="1.0" encoding="utf-8"?>
<formControlPr xmlns="http://schemas.microsoft.com/office/spreadsheetml/2009/9/main" objectType="CheckBox" fmlaLink="$D$19" lockText="1" noThreeD="1"/>
</file>

<file path=xl/ctrlProps/ctrlProp178.xml><?xml version="1.0" encoding="utf-8"?>
<formControlPr xmlns="http://schemas.microsoft.com/office/spreadsheetml/2009/9/main" objectType="CheckBox" fmlaLink="$E$19" lockText="1" noThreeD="1"/>
</file>

<file path=xl/ctrlProps/ctrlProp179.xml><?xml version="1.0" encoding="utf-8"?>
<formControlPr xmlns="http://schemas.microsoft.com/office/spreadsheetml/2009/9/main" objectType="CheckBox" fmlaLink="$G$19" lockText="1" noThreeD="1"/>
</file>

<file path=xl/ctrlProps/ctrlProp18.xml><?xml version="1.0" encoding="utf-8"?>
<formControlPr xmlns="http://schemas.microsoft.com/office/spreadsheetml/2009/9/main" objectType="CheckBox" fmlaLink="$E$7" lockText="1" noThreeD="1"/>
</file>

<file path=xl/ctrlProps/ctrlProp180.xml><?xml version="1.0" encoding="utf-8"?>
<formControlPr xmlns="http://schemas.microsoft.com/office/spreadsheetml/2009/9/main" objectType="CheckBox" fmlaLink="$I$19" lockText="1" noThreeD="1"/>
</file>

<file path=xl/ctrlProps/ctrlProp181.xml><?xml version="1.0" encoding="utf-8"?>
<formControlPr xmlns="http://schemas.microsoft.com/office/spreadsheetml/2009/9/main" objectType="CheckBox" fmlaLink="$D$20" lockText="1" noThreeD="1"/>
</file>

<file path=xl/ctrlProps/ctrlProp182.xml><?xml version="1.0" encoding="utf-8"?>
<formControlPr xmlns="http://schemas.microsoft.com/office/spreadsheetml/2009/9/main" objectType="CheckBox" fmlaLink="$E$20" lockText="1" noThreeD="1"/>
</file>

<file path=xl/ctrlProps/ctrlProp183.xml><?xml version="1.0" encoding="utf-8"?>
<formControlPr xmlns="http://schemas.microsoft.com/office/spreadsheetml/2009/9/main" objectType="CheckBox" fmlaLink="$G$20" lockText="1" noThreeD="1"/>
</file>

<file path=xl/ctrlProps/ctrlProp184.xml><?xml version="1.0" encoding="utf-8"?>
<formControlPr xmlns="http://schemas.microsoft.com/office/spreadsheetml/2009/9/main" objectType="CheckBox" fmlaLink="$I$20" lockText="1" noThreeD="1"/>
</file>

<file path=xl/ctrlProps/ctrlProp185.xml><?xml version="1.0" encoding="utf-8"?>
<formControlPr xmlns="http://schemas.microsoft.com/office/spreadsheetml/2009/9/main" objectType="CheckBox" fmlaLink="$D$21" lockText="1" noThreeD="1"/>
</file>

<file path=xl/ctrlProps/ctrlProp186.xml><?xml version="1.0" encoding="utf-8"?>
<formControlPr xmlns="http://schemas.microsoft.com/office/spreadsheetml/2009/9/main" objectType="CheckBox" fmlaLink="$E$21" lockText="1" noThreeD="1"/>
</file>

<file path=xl/ctrlProps/ctrlProp187.xml><?xml version="1.0" encoding="utf-8"?>
<formControlPr xmlns="http://schemas.microsoft.com/office/spreadsheetml/2009/9/main" objectType="CheckBox" fmlaLink="$G$21" lockText="1" noThreeD="1"/>
</file>

<file path=xl/ctrlProps/ctrlProp188.xml><?xml version="1.0" encoding="utf-8"?>
<formControlPr xmlns="http://schemas.microsoft.com/office/spreadsheetml/2009/9/main" objectType="CheckBox" fmlaLink="$I$21" lockText="1" noThreeD="1"/>
</file>

<file path=xl/ctrlProps/ctrlProp189.xml><?xml version="1.0" encoding="utf-8"?>
<formControlPr xmlns="http://schemas.microsoft.com/office/spreadsheetml/2009/9/main" objectType="CheckBox" fmlaLink="$D$22" lockText="1" noThreeD="1"/>
</file>

<file path=xl/ctrlProps/ctrlProp19.xml><?xml version="1.0" encoding="utf-8"?>
<formControlPr xmlns="http://schemas.microsoft.com/office/spreadsheetml/2009/9/main" objectType="CheckBox" fmlaLink="$G$7" lockText="1" noThreeD="1"/>
</file>

<file path=xl/ctrlProps/ctrlProp190.xml><?xml version="1.0" encoding="utf-8"?>
<formControlPr xmlns="http://schemas.microsoft.com/office/spreadsheetml/2009/9/main" objectType="CheckBox" fmlaLink="$E$22" lockText="1" noThreeD="1"/>
</file>

<file path=xl/ctrlProps/ctrlProp191.xml><?xml version="1.0" encoding="utf-8"?>
<formControlPr xmlns="http://schemas.microsoft.com/office/spreadsheetml/2009/9/main" objectType="CheckBox" fmlaLink="$G$22" lockText="1" noThreeD="1"/>
</file>

<file path=xl/ctrlProps/ctrlProp192.xml><?xml version="1.0" encoding="utf-8"?>
<formControlPr xmlns="http://schemas.microsoft.com/office/spreadsheetml/2009/9/main" objectType="CheckBox" fmlaLink="$I$22" lockText="1" noThreeD="1"/>
</file>

<file path=xl/ctrlProps/ctrlProp193.xml><?xml version="1.0" encoding="utf-8"?>
<formControlPr xmlns="http://schemas.microsoft.com/office/spreadsheetml/2009/9/main" objectType="CheckBox" fmlaLink="$D5" lockText="1" noThreeD="1"/>
</file>

<file path=xl/ctrlProps/ctrlProp194.xml><?xml version="1.0" encoding="utf-8"?>
<formControlPr xmlns="http://schemas.microsoft.com/office/spreadsheetml/2009/9/main" objectType="CheckBox" fmlaLink="$E$5" lockText="1" noThreeD="1"/>
</file>

<file path=xl/ctrlProps/ctrlProp195.xml><?xml version="1.0" encoding="utf-8"?>
<formControlPr xmlns="http://schemas.microsoft.com/office/spreadsheetml/2009/9/main" objectType="CheckBox" fmlaLink="$G$5" lockText="1" noThreeD="1"/>
</file>

<file path=xl/ctrlProps/ctrlProp196.xml><?xml version="1.0" encoding="utf-8"?>
<formControlPr xmlns="http://schemas.microsoft.com/office/spreadsheetml/2009/9/main" objectType="CheckBox" fmlaLink="$D$26" lockText="1" noThreeD="1"/>
</file>

<file path=xl/ctrlProps/ctrlProp197.xml><?xml version="1.0" encoding="utf-8"?>
<formControlPr xmlns="http://schemas.microsoft.com/office/spreadsheetml/2009/9/main" objectType="CheckBox" fmlaLink="$E$26" lockText="1" noThreeD="1"/>
</file>

<file path=xl/ctrlProps/ctrlProp198.xml><?xml version="1.0" encoding="utf-8"?>
<formControlPr xmlns="http://schemas.microsoft.com/office/spreadsheetml/2009/9/main" objectType="CheckBox" fmlaLink="$G$26" lockText="1" noThreeD="1"/>
</file>

<file path=xl/ctrlProps/ctrlProp199.xml><?xml version="1.0" encoding="utf-8"?>
<formControlPr xmlns="http://schemas.microsoft.com/office/spreadsheetml/2009/9/main" objectType="CheckBox" fmlaLink="$D$6" lockText="1" noThreeD="1"/>
</file>

<file path=xl/ctrlProps/ctrlProp2.xml><?xml version="1.0" encoding="utf-8"?>
<formControlPr xmlns="http://schemas.microsoft.com/office/spreadsheetml/2009/9/main" objectType="CheckBox" fmlaLink="$E$5" lockText="1" noThreeD="1"/>
</file>

<file path=xl/ctrlProps/ctrlProp20.xml><?xml version="1.0" encoding="utf-8"?>
<formControlPr xmlns="http://schemas.microsoft.com/office/spreadsheetml/2009/9/main" objectType="CheckBox" fmlaLink="$I$7" lockText="1" noThreeD="1"/>
</file>

<file path=xl/ctrlProps/ctrlProp200.xml><?xml version="1.0" encoding="utf-8"?>
<formControlPr xmlns="http://schemas.microsoft.com/office/spreadsheetml/2009/9/main" objectType="CheckBox" fmlaLink="$E$6" lockText="1" noThreeD="1"/>
</file>

<file path=xl/ctrlProps/ctrlProp201.xml><?xml version="1.0" encoding="utf-8"?>
<formControlPr xmlns="http://schemas.microsoft.com/office/spreadsheetml/2009/9/main" objectType="CheckBox" fmlaLink="$G$6" lockText="1" noThreeD="1"/>
</file>

<file path=xl/ctrlProps/ctrlProp202.xml><?xml version="1.0" encoding="utf-8"?>
<formControlPr xmlns="http://schemas.microsoft.com/office/spreadsheetml/2009/9/main" objectType="CheckBox" fmlaLink="$D$25" lockText="1" noThreeD="1"/>
</file>

<file path=xl/ctrlProps/ctrlProp203.xml><?xml version="1.0" encoding="utf-8"?>
<formControlPr xmlns="http://schemas.microsoft.com/office/spreadsheetml/2009/9/main" objectType="CheckBox" fmlaLink="$E$25" lockText="1" noThreeD="1"/>
</file>

<file path=xl/ctrlProps/ctrlProp204.xml><?xml version="1.0" encoding="utf-8"?>
<formControlPr xmlns="http://schemas.microsoft.com/office/spreadsheetml/2009/9/main" objectType="CheckBox" fmlaLink="$G$25" lockText="1" noThreeD="1"/>
</file>

<file path=xl/ctrlProps/ctrlProp205.xml><?xml version="1.0" encoding="utf-8"?>
<formControlPr xmlns="http://schemas.microsoft.com/office/spreadsheetml/2009/9/main" objectType="CheckBox" fmlaLink="$D$7" lockText="1" noThreeD="1"/>
</file>

<file path=xl/ctrlProps/ctrlProp206.xml><?xml version="1.0" encoding="utf-8"?>
<formControlPr xmlns="http://schemas.microsoft.com/office/spreadsheetml/2009/9/main" objectType="CheckBox" fmlaLink="$E$7" lockText="1" noThreeD="1"/>
</file>

<file path=xl/ctrlProps/ctrlProp207.xml><?xml version="1.0" encoding="utf-8"?>
<formControlPr xmlns="http://schemas.microsoft.com/office/spreadsheetml/2009/9/main" objectType="CheckBox" fmlaLink="$G$7" lockText="1" noThreeD="1"/>
</file>

<file path=xl/ctrlProps/ctrlProp208.xml><?xml version="1.0" encoding="utf-8"?>
<formControlPr xmlns="http://schemas.microsoft.com/office/spreadsheetml/2009/9/main" objectType="CheckBox" fmlaLink="$D$8" lockText="1" noThreeD="1"/>
</file>

<file path=xl/ctrlProps/ctrlProp209.xml><?xml version="1.0" encoding="utf-8"?>
<formControlPr xmlns="http://schemas.microsoft.com/office/spreadsheetml/2009/9/main" objectType="CheckBox" fmlaLink="$E$8" lockText="1" noThreeD="1"/>
</file>

<file path=xl/ctrlProps/ctrlProp21.xml><?xml version="1.0" encoding="utf-8"?>
<formControlPr xmlns="http://schemas.microsoft.com/office/spreadsheetml/2009/9/main" objectType="CheckBox" fmlaLink="$D$8" lockText="1" noThreeD="1"/>
</file>

<file path=xl/ctrlProps/ctrlProp210.xml><?xml version="1.0" encoding="utf-8"?>
<formControlPr xmlns="http://schemas.microsoft.com/office/spreadsheetml/2009/9/main" objectType="CheckBox" fmlaLink="$G$8" lockText="1" noThreeD="1"/>
</file>

<file path=xl/ctrlProps/ctrlProp211.xml><?xml version="1.0" encoding="utf-8"?>
<formControlPr xmlns="http://schemas.microsoft.com/office/spreadsheetml/2009/9/main" objectType="CheckBox" fmlaLink="$D$9" lockText="1" noThreeD="1"/>
</file>

<file path=xl/ctrlProps/ctrlProp212.xml><?xml version="1.0" encoding="utf-8"?>
<formControlPr xmlns="http://schemas.microsoft.com/office/spreadsheetml/2009/9/main" objectType="CheckBox" fmlaLink="$E$9" lockText="1" noThreeD="1"/>
</file>

<file path=xl/ctrlProps/ctrlProp213.xml><?xml version="1.0" encoding="utf-8"?>
<formControlPr xmlns="http://schemas.microsoft.com/office/spreadsheetml/2009/9/main" objectType="CheckBox" fmlaLink="$G$9" lockText="1" noThreeD="1"/>
</file>

<file path=xl/ctrlProps/ctrlProp214.xml><?xml version="1.0" encoding="utf-8"?>
<formControlPr xmlns="http://schemas.microsoft.com/office/spreadsheetml/2009/9/main" objectType="CheckBox" fmlaLink="$D$10" lockText="1" noThreeD="1"/>
</file>

<file path=xl/ctrlProps/ctrlProp215.xml><?xml version="1.0" encoding="utf-8"?>
<formControlPr xmlns="http://schemas.microsoft.com/office/spreadsheetml/2009/9/main" objectType="CheckBox" fmlaLink="$E$10" lockText="1" noThreeD="1"/>
</file>

<file path=xl/ctrlProps/ctrlProp216.xml><?xml version="1.0" encoding="utf-8"?>
<formControlPr xmlns="http://schemas.microsoft.com/office/spreadsheetml/2009/9/main" objectType="CheckBox" fmlaLink="$G$10" lockText="1" noThreeD="1"/>
</file>

<file path=xl/ctrlProps/ctrlProp217.xml><?xml version="1.0" encoding="utf-8"?>
<formControlPr xmlns="http://schemas.microsoft.com/office/spreadsheetml/2009/9/main" objectType="CheckBox" fmlaLink="$D$11" lockText="1" noThreeD="1"/>
</file>

<file path=xl/ctrlProps/ctrlProp218.xml><?xml version="1.0" encoding="utf-8"?>
<formControlPr xmlns="http://schemas.microsoft.com/office/spreadsheetml/2009/9/main" objectType="CheckBox" fmlaLink="$E$11" lockText="1" noThreeD="1"/>
</file>

<file path=xl/ctrlProps/ctrlProp219.xml><?xml version="1.0" encoding="utf-8"?>
<formControlPr xmlns="http://schemas.microsoft.com/office/spreadsheetml/2009/9/main" objectType="CheckBox" fmlaLink="$G$11" lockText="1" noThreeD="1"/>
</file>

<file path=xl/ctrlProps/ctrlProp22.xml><?xml version="1.0" encoding="utf-8"?>
<formControlPr xmlns="http://schemas.microsoft.com/office/spreadsheetml/2009/9/main" objectType="CheckBox" fmlaLink="$E$8" lockText="1" noThreeD="1"/>
</file>

<file path=xl/ctrlProps/ctrlProp220.xml><?xml version="1.0" encoding="utf-8"?>
<formControlPr xmlns="http://schemas.microsoft.com/office/spreadsheetml/2009/9/main" objectType="CheckBox" fmlaLink="$D$12" lockText="1" noThreeD="1"/>
</file>

<file path=xl/ctrlProps/ctrlProp221.xml><?xml version="1.0" encoding="utf-8"?>
<formControlPr xmlns="http://schemas.microsoft.com/office/spreadsheetml/2009/9/main" objectType="CheckBox" fmlaLink="$E$12" lockText="1" noThreeD="1"/>
</file>

<file path=xl/ctrlProps/ctrlProp222.xml><?xml version="1.0" encoding="utf-8"?>
<formControlPr xmlns="http://schemas.microsoft.com/office/spreadsheetml/2009/9/main" objectType="CheckBox" fmlaLink="$G$12" lockText="1" noThreeD="1"/>
</file>

<file path=xl/ctrlProps/ctrlProp223.xml><?xml version="1.0" encoding="utf-8"?>
<formControlPr xmlns="http://schemas.microsoft.com/office/spreadsheetml/2009/9/main" objectType="CheckBox" fmlaLink="$D$13" lockText="1" noThreeD="1"/>
</file>

<file path=xl/ctrlProps/ctrlProp224.xml><?xml version="1.0" encoding="utf-8"?>
<formControlPr xmlns="http://schemas.microsoft.com/office/spreadsheetml/2009/9/main" objectType="CheckBox" fmlaLink="$E$13" lockText="1" noThreeD="1"/>
</file>

<file path=xl/ctrlProps/ctrlProp225.xml><?xml version="1.0" encoding="utf-8"?>
<formControlPr xmlns="http://schemas.microsoft.com/office/spreadsheetml/2009/9/main" objectType="CheckBox" fmlaLink="$G$13" lockText="1" noThreeD="1"/>
</file>

<file path=xl/ctrlProps/ctrlProp226.xml><?xml version="1.0" encoding="utf-8"?>
<formControlPr xmlns="http://schemas.microsoft.com/office/spreadsheetml/2009/9/main" objectType="CheckBox" fmlaLink="$D$14" lockText="1" noThreeD="1"/>
</file>

<file path=xl/ctrlProps/ctrlProp227.xml><?xml version="1.0" encoding="utf-8"?>
<formControlPr xmlns="http://schemas.microsoft.com/office/spreadsheetml/2009/9/main" objectType="CheckBox" fmlaLink="$E$14" lockText="1" noThreeD="1"/>
</file>

<file path=xl/ctrlProps/ctrlProp228.xml><?xml version="1.0" encoding="utf-8"?>
<formControlPr xmlns="http://schemas.microsoft.com/office/spreadsheetml/2009/9/main" objectType="CheckBox" fmlaLink="$G$14" lockText="1" noThreeD="1"/>
</file>

<file path=xl/ctrlProps/ctrlProp229.xml><?xml version="1.0" encoding="utf-8"?>
<formControlPr xmlns="http://schemas.microsoft.com/office/spreadsheetml/2009/9/main" objectType="CheckBox" fmlaLink="$D$15" lockText="1" noThreeD="1"/>
</file>

<file path=xl/ctrlProps/ctrlProp23.xml><?xml version="1.0" encoding="utf-8"?>
<formControlPr xmlns="http://schemas.microsoft.com/office/spreadsheetml/2009/9/main" objectType="CheckBox" fmlaLink="$G$8" lockText="1" noThreeD="1"/>
</file>

<file path=xl/ctrlProps/ctrlProp230.xml><?xml version="1.0" encoding="utf-8"?>
<formControlPr xmlns="http://schemas.microsoft.com/office/spreadsheetml/2009/9/main" objectType="CheckBox" fmlaLink="$E$15" lockText="1" noThreeD="1"/>
</file>

<file path=xl/ctrlProps/ctrlProp231.xml><?xml version="1.0" encoding="utf-8"?>
<formControlPr xmlns="http://schemas.microsoft.com/office/spreadsheetml/2009/9/main" objectType="CheckBox" fmlaLink="$G$15" lockText="1" noThreeD="1"/>
</file>

<file path=xl/ctrlProps/ctrlProp232.xml><?xml version="1.0" encoding="utf-8"?>
<formControlPr xmlns="http://schemas.microsoft.com/office/spreadsheetml/2009/9/main" objectType="CheckBox" fmlaLink="$D$16" lockText="1" noThreeD="1"/>
</file>

<file path=xl/ctrlProps/ctrlProp233.xml><?xml version="1.0" encoding="utf-8"?>
<formControlPr xmlns="http://schemas.microsoft.com/office/spreadsheetml/2009/9/main" objectType="CheckBox" fmlaLink="$E$16" lockText="1" noThreeD="1"/>
</file>

<file path=xl/ctrlProps/ctrlProp234.xml><?xml version="1.0" encoding="utf-8"?>
<formControlPr xmlns="http://schemas.microsoft.com/office/spreadsheetml/2009/9/main" objectType="CheckBox" fmlaLink="$G$16" lockText="1" noThreeD="1"/>
</file>

<file path=xl/ctrlProps/ctrlProp235.xml><?xml version="1.0" encoding="utf-8"?>
<formControlPr xmlns="http://schemas.microsoft.com/office/spreadsheetml/2009/9/main" objectType="CheckBox" fmlaLink="$D$17" lockText="1" noThreeD="1"/>
</file>

<file path=xl/ctrlProps/ctrlProp236.xml><?xml version="1.0" encoding="utf-8"?>
<formControlPr xmlns="http://schemas.microsoft.com/office/spreadsheetml/2009/9/main" objectType="CheckBox" fmlaLink="$E$17" lockText="1" noThreeD="1"/>
</file>

<file path=xl/ctrlProps/ctrlProp237.xml><?xml version="1.0" encoding="utf-8"?>
<formControlPr xmlns="http://schemas.microsoft.com/office/spreadsheetml/2009/9/main" objectType="CheckBox" fmlaLink="$G$17" lockText="1" noThreeD="1"/>
</file>

<file path=xl/ctrlProps/ctrlProp238.xml><?xml version="1.0" encoding="utf-8"?>
<formControlPr xmlns="http://schemas.microsoft.com/office/spreadsheetml/2009/9/main" objectType="CheckBox" fmlaLink="$D$18" lockText="1" noThreeD="1"/>
</file>

<file path=xl/ctrlProps/ctrlProp239.xml><?xml version="1.0" encoding="utf-8"?>
<formControlPr xmlns="http://schemas.microsoft.com/office/spreadsheetml/2009/9/main" objectType="CheckBox" fmlaLink="$E$18" lockText="1" noThreeD="1"/>
</file>

<file path=xl/ctrlProps/ctrlProp24.xml><?xml version="1.0" encoding="utf-8"?>
<formControlPr xmlns="http://schemas.microsoft.com/office/spreadsheetml/2009/9/main" objectType="CheckBox" fmlaLink="$I$8" lockText="1" noThreeD="1"/>
</file>

<file path=xl/ctrlProps/ctrlProp240.xml><?xml version="1.0" encoding="utf-8"?>
<formControlPr xmlns="http://schemas.microsoft.com/office/spreadsheetml/2009/9/main" objectType="CheckBox" fmlaLink="$G$18" lockText="1" noThreeD="1"/>
</file>

<file path=xl/ctrlProps/ctrlProp241.xml><?xml version="1.0" encoding="utf-8"?>
<formControlPr xmlns="http://schemas.microsoft.com/office/spreadsheetml/2009/9/main" objectType="CheckBox" fmlaLink="$D$19" lockText="1" noThreeD="1"/>
</file>

<file path=xl/ctrlProps/ctrlProp242.xml><?xml version="1.0" encoding="utf-8"?>
<formControlPr xmlns="http://schemas.microsoft.com/office/spreadsheetml/2009/9/main" objectType="CheckBox" fmlaLink="$E$19" lockText="1" noThreeD="1"/>
</file>

<file path=xl/ctrlProps/ctrlProp243.xml><?xml version="1.0" encoding="utf-8"?>
<formControlPr xmlns="http://schemas.microsoft.com/office/spreadsheetml/2009/9/main" objectType="CheckBox" fmlaLink="$G$19" lockText="1" noThreeD="1"/>
</file>

<file path=xl/ctrlProps/ctrlProp244.xml><?xml version="1.0" encoding="utf-8"?>
<formControlPr xmlns="http://schemas.microsoft.com/office/spreadsheetml/2009/9/main" objectType="CheckBox" fmlaLink="$D$20" lockText="1" noThreeD="1"/>
</file>

<file path=xl/ctrlProps/ctrlProp245.xml><?xml version="1.0" encoding="utf-8"?>
<formControlPr xmlns="http://schemas.microsoft.com/office/spreadsheetml/2009/9/main" objectType="CheckBox" fmlaLink="$E$20" lockText="1" noThreeD="1"/>
</file>

<file path=xl/ctrlProps/ctrlProp246.xml><?xml version="1.0" encoding="utf-8"?>
<formControlPr xmlns="http://schemas.microsoft.com/office/spreadsheetml/2009/9/main" objectType="CheckBox" fmlaLink="$G$20" lockText="1" noThreeD="1"/>
</file>

<file path=xl/ctrlProps/ctrlProp247.xml><?xml version="1.0" encoding="utf-8"?>
<formControlPr xmlns="http://schemas.microsoft.com/office/spreadsheetml/2009/9/main" objectType="CheckBox" fmlaLink="$D$21" lockText="1" noThreeD="1"/>
</file>

<file path=xl/ctrlProps/ctrlProp248.xml><?xml version="1.0" encoding="utf-8"?>
<formControlPr xmlns="http://schemas.microsoft.com/office/spreadsheetml/2009/9/main" objectType="CheckBox" fmlaLink="$E$21" lockText="1" noThreeD="1"/>
</file>

<file path=xl/ctrlProps/ctrlProp249.xml><?xml version="1.0" encoding="utf-8"?>
<formControlPr xmlns="http://schemas.microsoft.com/office/spreadsheetml/2009/9/main" objectType="CheckBox" fmlaLink="$G$21" lockText="1" noThreeD="1"/>
</file>

<file path=xl/ctrlProps/ctrlProp25.xml><?xml version="1.0" encoding="utf-8"?>
<formControlPr xmlns="http://schemas.microsoft.com/office/spreadsheetml/2009/9/main" objectType="CheckBox" fmlaLink="$D$9" lockText="1" noThreeD="1"/>
</file>

<file path=xl/ctrlProps/ctrlProp250.xml><?xml version="1.0" encoding="utf-8"?>
<formControlPr xmlns="http://schemas.microsoft.com/office/spreadsheetml/2009/9/main" objectType="CheckBox" fmlaLink="$D$22" lockText="1" noThreeD="1"/>
</file>

<file path=xl/ctrlProps/ctrlProp251.xml><?xml version="1.0" encoding="utf-8"?>
<formControlPr xmlns="http://schemas.microsoft.com/office/spreadsheetml/2009/9/main" objectType="CheckBox" fmlaLink="$E$22" lockText="1" noThreeD="1"/>
</file>

<file path=xl/ctrlProps/ctrlProp252.xml><?xml version="1.0" encoding="utf-8"?>
<formControlPr xmlns="http://schemas.microsoft.com/office/spreadsheetml/2009/9/main" objectType="CheckBox" fmlaLink="$G$22" lockText="1" noThreeD="1"/>
</file>

<file path=xl/ctrlProps/ctrlProp253.xml><?xml version="1.0" encoding="utf-8"?>
<formControlPr xmlns="http://schemas.microsoft.com/office/spreadsheetml/2009/9/main" objectType="CheckBox" fmlaLink="$D$23" lockText="1" noThreeD="1"/>
</file>

<file path=xl/ctrlProps/ctrlProp254.xml><?xml version="1.0" encoding="utf-8"?>
<formControlPr xmlns="http://schemas.microsoft.com/office/spreadsheetml/2009/9/main" objectType="CheckBox" fmlaLink="$E$23" lockText="1" noThreeD="1"/>
</file>

<file path=xl/ctrlProps/ctrlProp255.xml><?xml version="1.0" encoding="utf-8"?>
<formControlPr xmlns="http://schemas.microsoft.com/office/spreadsheetml/2009/9/main" objectType="CheckBox" fmlaLink="$G$23" lockText="1" noThreeD="1"/>
</file>

<file path=xl/ctrlProps/ctrlProp256.xml><?xml version="1.0" encoding="utf-8"?>
<formControlPr xmlns="http://schemas.microsoft.com/office/spreadsheetml/2009/9/main" objectType="CheckBox" fmlaLink="$D$24" lockText="1" noThreeD="1"/>
</file>

<file path=xl/ctrlProps/ctrlProp257.xml><?xml version="1.0" encoding="utf-8"?>
<formControlPr xmlns="http://schemas.microsoft.com/office/spreadsheetml/2009/9/main" objectType="CheckBox" fmlaLink="$E$24" lockText="1" noThreeD="1"/>
</file>

<file path=xl/ctrlProps/ctrlProp258.xml><?xml version="1.0" encoding="utf-8"?>
<formControlPr xmlns="http://schemas.microsoft.com/office/spreadsheetml/2009/9/main" objectType="CheckBox" fmlaLink="$G$24" lockText="1" noThreeD="1"/>
</file>

<file path=xl/ctrlProps/ctrlProp259.xml><?xml version="1.0" encoding="utf-8"?>
<formControlPr xmlns="http://schemas.microsoft.com/office/spreadsheetml/2009/9/main" objectType="CheckBox" fmlaLink="$D$27" lockText="1" noThreeD="1"/>
</file>

<file path=xl/ctrlProps/ctrlProp26.xml><?xml version="1.0" encoding="utf-8"?>
<formControlPr xmlns="http://schemas.microsoft.com/office/spreadsheetml/2009/9/main" objectType="CheckBox" fmlaLink="$E$9" lockText="1" noThreeD="1"/>
</file>

<file path=xl/ctrlProps/ctrlProp260.xml><?xml version="1.0" encoding="utf-8"?>
<formControlPr xmlns="http://schemas.microsoft.com/office/spreadsheetml/2009/9/main" objectType="CheckBox" fmlaLink="$E$27" lockText="1" noThreeD="1"/>
</file>

<file path=xl/ctrlProps/ctrlProp261.xml><?xml version="1.0" encoding="utf-8"?>
<formControlPr xmlns="http://schemas.microsoft.com/office/spreadsheetml/2009/9/main" objectType="CheckBox" fmlaLink="$G$27" lockText="1" noThreeD="1"/>
</file>

<file path=xl/ctrlProps/ctrlProp262.xml><?xml version="1.0" encoding="utf-8"?>
<formControlPr xmlns="http://schemas.microsoft.com/office/spreadsheetml/2009/9/main" objectType="CheckBox" fmlaLink="$D$28" lockText="1" noThreeD="1"/>
</file>

<file path=xl/ctrlProps/ctrlProp263.xml><?xml version="1.0" encoding="utf-8"?>
<formControlPr xmlns="http://schemas.microsoft.com/office/spreadsheetml/2009/9/main" objectType="CheckBox" fmlaLink="$E$28" lockText="1" noThreeD="1"/>
</file>

<file path=xl/ctrlProps/ctrlProp264.xml><?xml version="1.0" encoding="utf-8"?>
<formControlPr xmlns="http://schemas.microsoft.com/office/spreadsheetml/2009/9/main" objectType="CheckBox" fmlaLink="$G$28" lockText="1" noThreeD="1"/>
</file>

<file path=xl/ctrlProps/ctrlProp265.xml><?xml version="1.0" encoding="utf-8"?>
<formControlPr xmlns="http://schemas.microsoft.com/office/spreadsheetml/2009/9/main" objectType="CheckBox" fmlaLink="$D$29" lockText="1" noThreeD="1"/>
</file>

<file path=xl/ctrlProps/ctrlProp266.xml><?xml version="1.0" encoding="utf-8"?>
<formControlPr xmlns="http://schemas.microsoft.com/office/spreadsheetml/2009/9/main" objectType="CheckBox" fmlaLink="$E$29" lockText="1" noThreeD="1"/>
</file>

<file path=xl/ctrlProps/ctrlProp267.xml><?xml version="1.0" encoding="utf-8"?>
<formControlPr xmlns="http://schemas.microsoft.com/office/spreadsheetml/2009/9/main" objectType="CheckBox" fmlaLink="$G$29" lockText="1" noThreeD="1"/>
</file>

<file path=xl/ctrlProps/ctrlProp268.xml><?xml version="1.0" encoding="utf-8"?>
<formControlPr xmlns="http://schemas.microsoft.com/office/spreadsheetml/2009/9/main" objectType="CheckBox" fmlaLink="$D$30" lockText="1" noThreeD="1"/>
</file>

<file path=xl/ctrlProps/ctrlProp269.xml><?xml version="1.0" encoding="utf-8"?>
<formControlPr xmlns="http://schemas.microsoft.com/office/spreadsheetml/2009/9/main" objectType="CheckBox" fmlaLink="$E$30" lockText="1" noThreeD="1"/>
</file>

<file path=xl/ctrlProps/ctrlProp27.xml><?xml version="1.0" encoding="utf-8"?>
<formControlPr xmlns="http://schemas.microsoft.com/office/spreadsheetml/2009/9/main" objectType="CheckBox" fmlaLink="$G$9" lockText="1" noThreeD="1"/>
</file>

<file path=xl/ctrlProps/ctrlProp270.xml><?xml version="1.0" encoding="utf-8"?>
<formControlPr xmlns="http://schemas.microsoft.com/office/spreadsheetml/2009/9/main" objectType="CheckBox" fmlaLink="$G$30" lockText="1" noThreeD="1"/>
</file>

<file path=xl/ctrlProps/ctrlProp271.xml><?xml version="1.0" encoding="utf-8"?>
<formControlPr xmlns="http://schemas.microsoft.com/office/spreadsheetml/2009/9/main" objectType="CheckBox" fmlaLink="$D$31" lockText="1" noThreeD="1"/>
</file>

<file path=xl/ctrlProps/ctrlProp272.xml><?xml version="1.0" encoding="utf-8"?>
<formControlPr xmlns="http://schemas.microsoft.com/office/spreadsheetml/2009/9/main" objectType="CheckBox" fmlaLink="$E$31" lockText="1" noThreeD="1"/>
</file>

<file path=xl/ctrlProps/ctrlProp273.xml><?xml version="1.0" encoding="utf-8"?>
<formControlPr xmlns="http://schemas.microsoft.com/office/spreadsheetml/2009/9/main" objectType="CheckBox" fmlaLink="$G$31" lockText="1" noThreeD="1"/>
</file>

<file path=xl/ctrlProps/ctrlProp28.xml><?xml version="1.0" encoding="utf-8"?>
<formControlPr xmlns="http://schemas.microsoft.com/office/spreadsheetml/2009/9/main" objectType="CheckBox" fmlaLink="$I$9" lockText="1" noThreeD="1"/>
</file>

<file path=xl/ctrlProps/ctrlProp29.xml><?xml version="1.0" encoding="utf-8"?>
<formControlPr xmlns="http://schemas.microsoft.com/office/spreadsheetml/2009/9/main" objectType="CheckBox" fmlaLink="$D$10" lockText="1" noThreeD="1"/>
</file>

<file path=xl/ctrlProps/ctrlProp3.xml><?xml version="1.0" encoding="utf-8"?>
<formControlPr xmlns="http://schemas.microsoft.com/office/spreadsheetml/2009/9/main" objectType="CheckBox" fmlaLink="$G$5" lockText="1" noThreeD="1"/>
</file>

<file path=xl/ctrlProps/ctrlProp30.xml><?xml version="1.0" encoding="utf-8"?>
<formControlPr xmlns="http://schemas.microsoft.com/office/spreadsheetml/2009/9/main" objectType="CheckBox" fmlaLink="$E$10" lockText="1" noThreeD="1"/>
</file>

<file path=xl/ctrlProps/ctrlProp31.xml><?xml version="1.0" encoding="utf-8"?>
<formControlPr xmlns="http://schemas.microsoft.com/office/spreadsheetml/2009/9/main" objectType="CheckBox" fmlaLink="$G$10" lockText="1" noThreeD="1"/>
</file>

<file path=xl/ctrlProps/ctrlProp32.xml><?xml version="1.0" encoding="utf-8"?>
<formControlPr xmlns="http://schemas.microsoft.com/office/spreadsheetml/2009/9/main" objectType="CheckBox" fmlaLink="$I$10" lockText="1" noThreeD="1"/>
</file>

<file path=xl/ctrlProps/ctrlProp33.xml><?xml version="1.0" encoding="utf-8"?>
<formControlPr xmlns="http://schemas.microsoft.com/office/spreadsheetml/2009/9/main" objectType="CheckBox" fmlaLink="$D$11" lockText="1" noThreeD="1"/>
</file>

<file path=xl/ctrlProps/ctrlProp34.xml><?xml version="1.0" encoding="utf-8"?>
<formControlPr xmlns="http://schemas.microsoft.com/office/spreadsheetml/2009/9/main" objectType="CheckBox" fmlaLink="$E$11" lockText="1" noThreeD="1"/>
</file>

<file path=xl/ctrlProps/ctrlProp35.xml><?xml version="1.0" encoding="utf-8"?>
<formControlPr xmlns="http://schemas.microsoft.com/office/spreadsheetml/2009/9/main" objectType="CheckBox" fmlaLink="$G$11" lockText="1" noThreeD="1"/>
</file>

<file path=xl/ctrlProps/ctrlProp36.xml><?xml version="1.0" encoding="utf-8"?>
<formControlPr xmlns="http://schemas.microsoft.com/office/spreadsheetml/2009/9/main" objectType="CheckBox" fmlaLink="$I$11" lockText="1" noThreeD="1"/>
</file>

<file path=xl/ctrlProps/ctrlProp37.xml><?xml version="1.0" encoding="utf-8"?>
<formControlPr xmlns="http://schemas.microsoft.com/office/spreadsheetml/2009/9/main" objectType="CheckBox" fmlaLink="$D$12" lockText="1" noThreeD="1"/>
</file>

<file path=xl/ctrlProps/ctrlProp38.xml><?xml version="1.0" encoding="utf-8"?>
<formControlPr xmlns="http://schemas.microsoft.com/office/spreadsheetml/2009/9/main" objectType="CheckBox" fmlaLink="$E$12" lockText="1" noThreeD="1"/>
</file>

<file path=xl/ctrlProps/ctrlProp39.xml><?xml version="1.0" encoding="utf-8"?>
<formControlPr xmlns="http://schemas.microsoft.com/office/spreadsheetml/2009/9/main" objectType="CheckBox" fmlaLink="$G$12" lockText="1" noThreeD="1"/>
</file>

<file path=xl/ctrlProps/ctrlProp4.xml><?xml version="1.0" encoding="utf-8"?>
<formControlPr xmlns="http://schemas.microsoft.com/office/spreadsheetml/2009/9/main" objectType="CheckBox" fmlaLink="$I$5" lockText="1" noThreeD="1"/>
</file>

<file path=xl/ctrlProps/ctrlProp40.xml><?xml version="1.0" encoding="utf-8"?>
<formControlPr xmlns="http://schemas.microsoft.com/office/spreadsheetml/2009/9/main" objectType="CheckBox" fmlaLink="$I$12" lockText="1" noThreeD="1"/>
</file>

<file path=xl/ctrlProps/ctrlProp41.xml><?xml version="1.0" encoding="utf-8"?>
<formControlPr xmlns="http://schemas.microsoft.com/office/spreadsheetml/2009/9/main" objectType="CheckBox" fmlaLink="$D$13" lockText="1" noThreeD="1"/>
</file>

<file path=xl/ctrlProps/ctrlProp42.xml><?xml version="1.0" encoding="utf-8"?>
<formControlPr xmlns="http://schemas.microsoft.com/office/spreadsheetml/2009/9/main" objectType="CheckBox" fmlaLink="$E$13" lockText="1" noThreeD="1"/>
</file>

<file path=xl/ctrlProps/ctrlProp43.xml><?xml version="1.0" encoding="utf-8"?>
<formControlPr xmlns="http://schemas.microsoft.com/office/spreadsheetml/2009/9/main" objectType="CheckBox" fmlaLink="$G$13" lockText="1" noThreeD="1"/>
</file>

<file path=xl/ctrlProps/ctrlProp44.xml><?xml version="1.0" encoding="utf-8"?>
<formControlPr xmlns="http://schemas.microsoft.com/office/spreadsheetml/2009/9/main" objectType="CheckBox" fmlaLink="$I$13" lockText="1" noThreeD="1"/>
</file>

<file path=xl/ctrlProps/ctrlProp45.xml><?xml version="1.0" encoding="utf-8"?>
<formControlPr xmlns="http://schemas.microsoft.com/office/spreadsheetml/2009/9/main" objectType="CheckBox" fmlaLink="$D$14" lockText="1" noThreeD="1"/>
</file>

<file path=xl/ctrlProps/ctrlProp46.xml><?xml version="1.0" encoding="utf-8"?>
<formControlPr xmlns="http://schemas.microsoft.com/office/spreadsheetml/2009/9/main" objectType="CheckBox" fmlaLink="$E$14" lockText="1" noThreeD="1"/>
</file>

<file path=xl/ctrlProps/ctrlProp47.xml><?xml version="1.0" encoding="utf-8"?>
<formControlPr xmlns="http://schemas.microsoft.com/office/spreadsheetml/2009/9/main" objectType="CheckBox" fmlaLink="$G$14" lockText="1" noThreeD="1"/>
</file>

<file path=xl/ctrlProps/ctrlProp48.xml><?xml version="1.0" encoding="utf-8"?>
<formControlPr xmlns="http://schemas.microsoft.com/office/spreadsheetml/2009/9/main" objectType="CheckBox" fmlaLink="$I$14" lockText="1" noThreeD="1"/>
</file>

<file path=xl/ctrlProps/ctrlProp49.xml><?xml version="1.0" encoding="utf-8"?>
<formControlPr xmlns="http://schemas.microsoft.com/office/spreadsheetml/2009/9/main" objectType="CheckBox" fmlaLink="$D$15" lockText="1" noThreeD="1"/>
</file>

<file path=xl/ctrlProps/ctrlProp5.xml><?xml version="1.0" encoding="utf-8"?>
<formControlPr xmlns="http://schemas.microsoft.com/office/spreadsheetml/2009/9/main" objectType="CheckBox" fmlaLink="$D$26" lockText="1" noThreeD="1"/>
</file>

<file path=xl/ctrlProps/ctrlProp50.xml><?xml version="1.0" encoding="utf-8"?>
<formControlPr xmlns="http://schemas.microsoft.com/office/spreadsheetml/2009/9/main" objectType="CheckBox" fmlaLink="$E$15" lockText="1" noThreeD="1"/>
</file>

<file path=xl/ctrlProps/ctrlProp51.xml><?xml version="1.0" encoding="utf-8"?>
<formControlPr xmlns="http://schemas.microsoft.com/office/spreadsheetml/2009/9/main" objectType="CheckBox" fmlaLink="$G$15" lockText="1" noThreeD="1"/>
</file>

<file path=xl/ctrlProps/ctrlProp52.xml><?xml version="1.0" encoding="utf-8"?>
<formControlPr xmlns="http://schemas.microsoft.com/office/spreadsheetml/2009/9/main" objectType="CheckBox" fmlaLink="$I$15" lockText="1" noThreeD="1"/>
</file>

<file path=xl/ctrlProps/ctrlProp53.xml><?xml version="1.0" encoding="utf-8"?>
<formControlPr xmlns="http://schemas.microsoft.com/office/spreadsheetml/2009/9/main" objectType="CheckBox" fmlaLink="$D$16" lockText="1" noThreeD="1"/>
</file>

<file path=xl/ctrlProps/ctrlProp54.xml><?xml version="1.0" encoding="utf-8"?>
<formControlPr xmlns="http://schemas.microsoft.com/office/spreadsheetml/2009/9/main" objectType="CheckBox" fmlaLink="$E$16" lockText="1" noThreeD="1"/>
</file>

<file path=xl/ctrlProps/ctrlProp55.xml><?xml version="1.0" encoding="utf-8"?>
<formControlPr xmlns="http://schemas.microsoft.com/office/spreadsheetml/2009/9/main" objectType="CheckBox" fmlaLink="$G$16" lockText="1" noThreeD="1"/>
</file>

<file path=xl/ctrlProps/ctrlProp56.xml><?xml version="1.0" encoding="utf-8"?>
<formControlPr xmlns="http://schemas.microsoft.com/office/spreadsheetml/2009/9/main" objectType="CheckBox" fmlaLink="$I$16" lockText="1" noThreeD="1"/>
</file>

<file path=xl/ctrlProps/ctrlProp57.xml><?xml version="1.0" encoding="utf-8"?>
<formControlPr xmlns="http://schemas.microsoft.com/office/spreadsheetml/2009/9/main" objectType="CheckBox" fmlaLink="$D$17" lockText="1" noThreeD="1"/>
</file>

<file path=xl/ctrlProps/ctrlProp58.xml><?xml version="1.0" encoding="utf-8"?>
<formControlPr xmlns="http://schemas.microsoft.com/office/spreadsheetml/2009/9/main" objectType="CheckBox" fmlaLink="$E$17" lockText="1" noThreeD="1"/>
</file>

<file path=xl/ctrlProps/ctrlProp59.xml><?xml version="1.0" encoding="utf-8"?>
<formControlPr xmlns="http://schemas.microsoft.com/office/spreadsheetml/2009/9/main" objectType="CheckBox" fmlaLink="$G$17" lockText="1" noThreeD="1"/>
</file>

<file path=xl/ctrlProps/ctrlProp6.xml><?xml version="1.0" encoding="utf-8"?>
<formControlPr xmlns="http://schemas.microsoft.com/office/spreadsheetml/2009/9/main" objectType="CheckBox" fmlaLink="$E$26" lockText="1" noThreeD="1"/>
</file>

<file path=xl/ctrlProps/ctrlProp60.xml><?xml version="1.0" encoding="utf-8"?>
<formControlPr xmlns="http://schemas.microsoft.com/office/spreadsheetml/2009/9/main" objectType="CheckBox" fmlaLink="$I$17" lockText="1" noThreeD="1"/>
</file>

<file path=xl/ctrlProps/ctrlProp61.xml><?xml version="1.0" encoding="utf-8"?>
<formControlPr xmlns="http://schemas.microsoft.com/office/spreadsheetml/2009/9/main" objectType="CheckBox" fmlaLink="$D$18" lockText="1" noThreeD="1"/>
</file>

<file path=xl/ctrlProps/ctrlProp62.xml><?xml version="1.0" encoding="utf-8"?>
<formControlPr xmlns="http://schemas.microsoft.com/office/spreadsheetml/2009/9/main" objectType="CheckBox" fmlaLink="$E$18" lockText="1" noThreeD="1"/>
</file>

<file path=xl/ctrlProps/ctrlProp63.xml><?xml version="1.0" encoding="utf-8"?>
<formControlPr xmlns="http://schemas.microsoft.com/office/spreadsheetml/2009/9/main" objectType="CheckBox" fmlaLink="$G$18" lockText="1" noThreeD="1"/>
</file>

<file path=xl/ctrlProps/ctrlProp64.xml><?xml version="1.0" encoding="utf-8"?>
<formControlPr xmlns="http://schemas.microsoft.com/office/spreadsheetml/2009/9/main" objectType="CheckBox" fmlaLink="$I$18" lockText="1" noThreeD="1"/>
</file>

<file path=xl/ctrlProps/ctrlProp65.xml><?xml version="1.0" encoding="utf-8"?>
<formControlPr xmlns="http://schemas.microsoft.com/office/spreadsheetml/2009/9/main" objectType="CheckBox" fmlaLink="$D$19" lockText="1" noThreeD="1"/>
</file>

<file path=xl/ctrlProps/ctrlProp66.xml><?xml version="1.0" encoding="utf-8"?>
<formControlPr xmlns="http://schemas.microsoft.com/office/spreadsheetml/2009/9/main" objectType="CheckBox" fmlaLink="$E$19" lockText="1" noThreeD="1"/>
</file>

<file path=xl/ctrlProps/ctrlProp67.xml><?xml version="1.0" encoding="utf-8"?>
<formControlPr xmlns="http://schemas.microsoft.com/office/spreadsheetml/2009/9/main" objectType="CheckBox" fmlaLink="$G$19" lockText="1" noThreeD="1"/>
</file>

<file path=xl/ctrlProps/ctrlProp68.xml><?xml version="1.0" encoding="utf-8"?>
<formControlPr xmlns="http://schemas.microsoft.com/office/spreadsheetml/2009/9/main" objectType="CheckBox" fmlaLink="$I$19" lockText="1" noThreeD="1"/>
</file>

<file path=xl/ctrlProps/ctrlProp69.xml><?xml version="1.0" encoding="utf-8"?>
<formControlPr xmlns="http://schemas.microsoft.com/office/spreadsheetml/2009/9/main" objectType="CheckBox" fmlaLink="$D$20" lockText="1" noThreeD="1"/>
</file>

<file path=xl/ctrlProps/ctrlProp7.xml><?xml version="1.0" encoding="utf-8"?>
<formControlPr xmlns="http://schemas.microsoft.com/office/spreadsheetml/2009/9/main" objectType="CheckBox" fmlaLink="$G$26" lockText="1" noThreeD="1"/>
</file>

<file path=xl/ctrlProps/ctrlProp70.xml><?xml version="1.0" encoding="utf-8"?>
<formControlPr xmlns="http://schemas.microsoft.com/office/spreadsheetml/2009/9/main" objectType="CheckBox" fmlaLink="$E$20" lockText="1" noThreeD="1"/>
</file>

<file path=xl/ctrlProps/ctrlProp71.xml><?xml version="1.0" encoding="utf-8"?>
<formControlPr xmlns="http://schemas.microsoft.com/office/spreadsheetml/2009/9/main" objectType="CheckBox" fmlaLink="$G$20" lockText="1" noThreeD="1"/>
</file>

<file path=xl/ctrlProps/ctrlProp72.xml><?xml version="1.0" encoding="utf-8"?>
<formControlPr xmlns="http://schemas.microsoft.com/office/spreadsheetml/2009/9/main" objectType="CheckBox" fmlaLink="$I$20" lockText="1" noThreeD="1"/>
</file>

<file path=xl/ctrlProps/ctrlProp73.xml><?xml version="1.0" encoding="utf-8"?>
<formControlPr xmlns="http://schemas.microsoft.com/office/spreadsheetml/2009/9/main" objectType="CheckBox" fmlaLink="$D$21" lockText="1" noThreeD="1"/>
</file>

<file path=xl/ctrlProps/ctrlProp74.xml><?xml version="1.0" encoding="utf-8"?>
<formControlPr xmlns="http://schemas.microsoft.com/office/spreadsheetml/2009/9/main" objectType="CheckBox" fmlaLink="$E$21" lockText="1" noThreeD="1"/>
</file>

<file path=xl/ctrlProps/ctrlProp75.xml><?xml version="1.0" encoding="utf-8"?>
<formControlPr xmlns="http://schemas.microsoft.com/office/spreadsheetml/2009/9/main" objectType="CheckBox" fmlaLink="$G$21" lockText="1" noThreeD="1"/>
</file>

<file path=xl/ctrlProps/ctrlProp76.xml><?xml version="1.0" encoding="utf-8"?>
<formControlPr xmlns="http://schemas.microsoft.com/office/spreadsheetml/2009/9/main" objectType="CheckBox" fmlaLink="$I$21" lockText="1" noThreeD="1"/>
</file>

<file path=xl/ctrlProps/ctrlProp77.xml><?xml version="1.0" encoding="utf-8"?>
<formControlPr xmlns="http://schemas.microsoft.com/office/spreadsheetml/2009/9/main" objectType="CheckBox" fmlaLink="$D$22" lockText="1" noThreeD="1"/>
</file>

<file path=xl/ctrlProps/ctrlProp78.xml><?xml version="1.0" encoding="utf-8"?>
<formControlPr xmlns="http://schemas.microsoft.com/office/spreadsheetml/2009/9/main" objectType="CheckBox" fmlaLink="$E$22" lockText="1" noThreeD="1"/>
</file>

<file path=xl/ctrlProps/ctrlProp79.xml><?xml version="1.0" encoding="utf-8"?>
<formControlPr xmlns="http://schemas.microsoft.com/office/spreadsheetml/2009/9/main" objectType="CheckBox" fmlaLink="$G$22" lockText="1" noThreeD="1"/>
</file>

<file path=xl/ctrlProps/ctrlProp8.xml><?xml version="1.0" encoding="utf-8"?>
<formControlPr xmlns="http://schemas.microsoft.com/office/spreadsheetml/2009/9/main" objectType="CheckBox" fmlaLink="$I$26" lockText="1" noThreeD="1"/>
</file>

<file path=xl/ctrlProps/ctrlProp80.xml><?xml version="1.0" encoding="utf-8"?>
<formControlPr xmlns="http://schemas.microsoft.com/office/spreadsheetml/2009/9/main" objectType="CheckBox" fmlaLink="$I$22" lockText="1" noThreeD="1"/>
</file>

<file path=xl/ctrlProps/ctrlProp81.xml><?xml version="1.0" encoding="utf-8"?>
<formControlPr xmlns="http://schemas.microsoft.com/office/spreadsheetml/2009/9/main" objectType="CheckBox" fmlaLink="$D$23" lockText="1" noThreeD="1"/>
</file>

<file path=xl/ctrlProps/ctrlProp82.xml><?xml version="1.0" encoding="utf-8"?>
<formControlPr xmlns="http://schemas.microsoft.com/office/spreadsheetml/2009/9/main" objectType="CheckBox" fmlaLink="$E$23" lockText="1" noThreeD="1"/>
</file>

<file path=xl/ctrlProps/ctrlProp83.xml><?xml version="1.0" encoding="utf-8"?>
<formControlPr xmlns="http://schemas.microsoft.com/office/spreadsheetml/2009/9/main" objectType="CheckBox" fmlaLink="$G$23" lockText="1" noThreeD="1"/>
</file>

<file path=xl/ctrlProps/ctrlProp84.xml><?xml version="1.0" encoding="utf-8"?>
<formControlPr xmlns="http://schemas.microsoft.com/office/spreadsheetml/2009/9/main" objectType="CheckBox" fmlaLink="$I$23" lockText="1" noThreeD="1"/>
</file>

<file path=xl/ctrlProps/ctrlProp85.xml><?xml version="1.0" encoding="utf-8"?>
<formControlPr xmlns="http://schemas.microsoft.com/office/spreadsheetml/2009/9/main" objectType="CheckBox" fmlaLink="$D$24" lockText="1" noThreeD="1"/>
</file>

<file path=xl/ctrlProps/ctrlProp86.xml><?xml version="1.0" encoding="utf-8"?>
<formControlPr xmlns="http://schemas.microsoft.com/office/spreadsheetml/2009/9/main" objectType="CheckBox" fmlaLink="$E$24" lockText="1" noThreeD="1"/>
</file>

<file path=xl/ctrlProps/ctrlProp87.xml><?xml version="1.0" encoding="utf-8"?>
<formControlPr xmlns="http://schemas.microsoft.com/office/spreadsheetml/2009/9/main" objectType="CheckBox" fmlaLink="$G$24" lockText="1" noThreeD="1"/>
</file>

<file path=xl/ctrlProps/ctrlProp88.xml><?xml version="1.0" encoding="utf-8"?>
<formControlPr xmlns="http://schemas.microsoft.com/office/spreadsheetml/2009/9/main" objectType="CheckBox" fmlaLink="$I$24" lockText="1" noThreeD="1"/>
</file>

<file path=xl/ctrlProps/ctrlProp89.xml><?xml version="1.0" encoding="utf-8"?>
<formControlPr xmlns="http://schemas.microsoft.com/office/spreadsheetml/2009/9/main" objectType="CheckBox" fmlaLink="$D$27" lockText="1" noThreeD="1"/>
</file>

<file path=xl/ctrlProps/ctrlProp9.xml><?xml version="1.0" encoding="utf-8"?>
<formControlPr xmlns="http://schemas.microsoft.com/office/spreadsheetml/2009/9/main" objectType="CheckBox" fmlaLink="$D$6" lockText="1" noThreeD="1"/>
</file>

<file path=xl/ctrlProps/ctrlProp90.xml><?xml version="1.0" encoding="utf-8"?>
<formControlPr xmlns="http://schemas.microsoft.com/office/spreadsheetml/2009/9/main" objectType="CheckBox" fmlaLink="$E$27" lockText="1" noThreeD="1"/>
</file>

<file path=xl/ctrlProps/ctrlProp91.xml><?xml version="1.0" encoding="utf-8"?>
<formControlPr xmlns="http://schemas.microsoft.com/office/spreadsheetml/2009/9/main" objectType="CheckBox" fmlaLink="$G$27" lockText="1" noThreeD="1"/>
</file>

<file path=xl/ctrlProps/ctrlProp92.xml><?xml version="1.0" encoding="utf-8"?>
<formControlPr xmlns="http://schemas.microsoft.com/office/spreadsheetml/2009/9/main" objectType="CheckBox" fmlaLink="$I$27" lockText="1" noThreeD="1"/>
</file>

<file path=xl/ctrlProps/ctrlProp93.xml><?xml version="1.0" encoding="utf-8"?>
<formControlPr xmlns="http://schemas.microsoft.com/office/spreadsheetml/2009/9/main" objectType="CheckBox" fmlaLink="$D$28" lockText="1" noThreeD="1"/>
</file>

<file path=xl/ctrlProps/ctrlProp94.xml><?xml version="1.0" encoding="utf-8"?>
<formControlPr xmlns="http://schemas.microsoft.com/office/spreadsheetml/2009/9/main" objectType="CheckBox" fmlaLink="$E$28" lockText="1" noThreeD="1"/>
</file>

<file path=xl/ctrlProps/ctrlProp95.xml><?xml version="1.0" encoding="utf-8"?>
<formControlPr xmlns="http://schemas.microsoft.com/office/spreadsheetml/2009/9/main" objectType="CheckBox" fmlaLink="$G$28" lockText="1" noThreeD="1"/>
</file>

<file path=xl/ctrlProps/ctrlProp96.xml><?xml version="1.0" encoding="utf-8"?>
<formControlPr xmlns="http://schemas.microsoft.com/office/spreadsheetml/2009/9/main" objectType="CheckBox" fmlaLink="$I$28" lockText="1" noThreeD="1"/>
</file>

<file path=xl/ctrlProps/ctrlProp97.xml><?xml version="1.0" encoding="utf-8"?>
<formControlPr xmlns="http://schemas.microsoft.com/office/spreadsheetml/2009/9/main" objectType="CheckBox" fmlaLink="$D$29" lockText="1" noThreeD="1"/>
</file>

<file path=xl/ctrlProps/ctrlProp98.xml><?xml version="1.0" encoding="utf-8"?>
<formControlPr xmlns="http://schemas.microsoft.com/office/spreadsheetml/2009/9/main" objectType="CheckBox" fmlaLink="$E$29" lockText="1" noThreeD="1"/>
</file>

<file path=xl/ctrlProps/ctrlProp99.xml><?xml version="1.0" encoding="utf-8"?>
<formControlPr xmlns="http://schemas.microsoft.com/office/spreadsheetml/2009/9/main" objectType="CheckBox" fmlaLink="$G$29" lockText="1" noThreeD="1"/>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514350</xdr:colOff>
      <xdr:row>6</xdr:row>
      <xdr:rowOff>28575</xdr:rowOff>
    </xdr:from>
    <xdr:to>
      <xdr:col>14</xdr:col>
      <xdr:colOff>152400</xdr:colOff>
      <xdr:row>20</xdr:row>
      <xdr:rowOff>133350</xdr:rowOff>
    </xdr:to>
    <xdr:sp macro="" textlink="">
      <xdr:nvSpPr>
        <xdr:cNvPr id="4097" name="AutoShape 1">
          <a:extLst>
            <a:ext uri="{FF2B5EF4-FFF2-40B4-BE49-F238E27FC236}">
              <a16:creationId xmlns:a16="http://schemas.microsoft.com/office/drawing/2014/main" id="{00000000-0008-0000-0000-000001100000}"/>
            </a:ext>
          </a:extLst>
        </xdr:cNvPr>
        <xdr:cNvSpPr>
          <a:spLocks noChangeArrowheads="1"/>
        </xdr:cNvSpPr>
      </xdr:nvSpPr>
      <xdr:spPr bwMode="auto">
        <a:xfrm>
          <a:off x="514350" y="2343150"/>
          <a:ext cx="7400925" cy="3629025"/>
        </a:xfrm>
        <a:prstGeom prst="roundRect">
          <a:avLst>
            <a:gd name="adj" fmla="val 4463"/>
          </a:avLst>
        </a:prstGeom>
        <a:noFill/>
        <a:ln w="19050">
          <a:solidFill>
            <a:srgbClr val="FF6600"/>
          </a:solidFill>
          <a:prstDash val="sysDot"/>
          <a:round/>
          <a:headEnd/>
          <a:tailEnd/>
        </a:ln>
      </xdr:spPr>
    </xdr:sp>
    <xdr:clientData/>
  </xdr:twoCellAnchor>
  <xdr:twoCellAnchor>
    <xdr:from>
      <xdr:col>0</xdr:col>
      <xdr:colOff>476250</xdr:colOff>
      <xdr:row>4</xdr:row>
      <xdr:rowOff>114300</xdr:rowOff>
    </xdr:from>
    <xdr:to>
      <xdr:col>1</xdr:col>
      <xdr:colOff>581025</xdr:colOff>
      <xdr:row>4</xdr:row>
      <xdr:rowOff>381000</xdr:rowOff>
    </xdr:to>
    <xdr:sp macro="[0]!新規入力" textlink="">
      <xdr:nvSpPr>
        <xdr:cNvPr id="4099" name="AutoShape 3">
          <a:extLst>
            <a:ext uri="{FF2B5EF4-FFF2-40B4-BE49-F238E27FC236}">
              <a16:creationId xmlns:a16="http://schemas.microsoft.com/office/drawing/2014/main" id="{00000000-0008-0000-0000-000003100000}"/>
            </a:ext>
          </a:extLst>
        </xdr:cNvPr>
        <xdr:cNvSpPr>
          <a:spLocks noChangeArrowheads="1"/>
        </xdr:cNvSpPr>
      </xdr:nvSpPr>
      <xdr:spPr bwMode="auto">
        <a:xfrm>
          <a:off x="476250" y="1685925"/>
          <a:ext cx="790575" cy="266700"/>
        </a:xfrm>
        <a:prstGeom prst="roundRect">
          <a:avLst>
            <a:gd name="adj" fmla="val 16667"/>
          </a:avLst>
        </a:prstGeom>
        <a:solidFill>
          <a:srgbClr val="808000"/>
        </a:solidFill>
        <a:ln w="19050">
          <a:solidFill>
            <a:srgbClr val="003300"/>
          </a:solidFill>
          <a:round/>
          <a:headEnd/>
          <a:tailEnd/>
        </a:ln>
      </xdr:spPr>
      <xdr:txBody>
        <a:bodyPr vertOverflow="clip" wrap="square" lIns="36576" tIns="18288" rIns="36576" bIns="0" anchor="t" upright="1"/>
        <a:lstStyle/>
        <a:p>
          <a:pPr algn="ctr" rtl="0">
            <a:defRPr sz="1000"/>
          </a:pPr>
          <a:r>
            <a:rPr lang="ja-JP" altLang="en-US" sz="1200" b="1" i="0" u="none" strike="noStrike" baseline="0">
              <a:solidFill>
                <a:srgbClr val="FFFFFF"/>
              </a:solidFill>
              <a:latin typeface="ＭＳ Ｐゴシック"/>
              <a:ea typeface="ＭＳ Ｐゴシック"/>
            </a:rPr>
            <a:t>新規入力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257175</xdr:colOff>
      <xdr:row>0</xdr:row>
      <xdr:rowOff>47625</xdr:rowOff>
    </xdr:from>
    <xdr:to>
      <xdr:col>12</xdr:col>
      <xdr:colOff>876300</xdr:colOff>
      <xdr:row>1</xdr:row>
      <xdr:rowOff>219075</xdr:rowOff>
    </xdr:to>
    <xdr:sp macro="[0]!トップに戻る" textlink="">
      <xdr:nvSpPr>
        <xdr:cNvPr id="1474" name="AutoShape 450">
          <a:extLst>
            <a:ext uri="{FF2B5EF4-FFF2-40B4-BE49-F238E27FC236}">
              <a16:creationId xmlns:a16="http://schemas.microsoft.com/office/drawing/2014/main" id="{00000000-0008-0000-0100-0000C2050000}"/>
            </a:ext>
          </a:extLst>
        </xdr:cNvPr>
        <xdr:cNvSpPr>
          <a:spLocks noChangeArrowheads="1"/>
        </xdr:cNvSpPr>
      </xdr:nvSpPr>
      <xdr:spPr bwMode="auto">
        <a:xfrm flipH="1">
          <a:off x="7962900" y="47625"/>
          <a:ext cx="1247775" cy="466725"/>
        </a:xfrm>
        <a:prstGeom prst="homePlate">
          <a:avLst>
            <a:gd name="adj" fmla="val 27849"/>
          </a:avLst>
        </a:prstGeom>
        <a:solidFill>
          <a:srgbClr val="FFDCC5"/>
        </a:solidFill>
        <a:ln w="28575">
          <a:solidFill>
            <a:srgbClr val="FF66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トップメニューに戻る。</a:t>
          </a:r>
        </a:p>
      </xdr:txBody>
    </xdr:sp>
    <xdr:clientData/>
  </xdr:twoCellAnchor>
  <xdr:twoCellAnchor>
    <xdr:from>
      <xdr:col>11</xdr:col>
      <xdr:colOff>133350</xdr:colOff>
      <xdr:row>35</xdr:row>
      <xdr:rowOff>57150</xdr:rowOff>
    </xdr:from>
    <xdr:to>
      <xdr:col>12</xdr:col>
      <xdr:colOff>1066800</xdr:colOff>
      <xdr:row>36</xdr:row>
      <xdr:rowOff>247650</xdr:rowOff>
    </xdr:to>
    <xdr:sp macro="[0]!トップに戻る" textlink="">
      <xdr:nvSpPr>
        <xdr:cNvPr id="1475" name="AutoShape 451">
          <a:extLst>
            <a:ext uri="{FF2B5EF4-FFF2-40B4-BE49-F238E27FC236}">
              <a16:creationId xmlns:a16="http://schemas.microsoft.com/office/drawing/2014/main" id="{00000000-0008-0000-0100-0000C3050000}"/>
            </a:ext>
          </a:extLst>
        </xdr:cNvPr>
        <xdr:cNvSpPr>
          <a:spLocks noChangeArrowheads="1"/>
        </xdr:cNvSpPr>
      </xdr:nvSpPr>
      <xdr:spPr bwMode="auto">
        <a:xfrm flipH="1">
          <a:off x="8153400" y="12249150"/>
          <a:ext cx="1247775" cy="466725"/>
        </a:xfrm>
        <a:prstGeom prst="homePlate">
          <a:avLst>
            <a:gd name="adj" fmla="val 27849"/>
          </a:avLst>
        </a:prstGeom>
        <a:solidFill>
          <a:srgbClr val="FFDCC5"/>
        </a:solidFill>
        <a:ln w="28575">
          <a:solidFill>
            <a:srgbClr val="FF66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トップメニューに戻る。</a:t>
          </a:r>
        </a:p>
      </xdr:txBody>
    </xdr:sp>
    <xdr:clientData/>
  </xdr:twoCellAnchor>
  <mc:AlternateContent xmlns:mc="http://schemas.openxmlformats.org/markup-compatibility/2006">
    <mc:Choice xmlns:a14="http://schemas.microsoft.com/office/drawing/2010/main" Requires="a14">
      <xdr:twoCellAnchor>
        <xdr:from>
          <xdr:col>3</xdr:col>
          <xdr:colOff>219075</xdr:colOff>
          <xdr:row>4</xdr:row>
          <xdr:rowOff>28575</xdr:rowOff>
        </xdr:from>
        <xdr:to>
          <xdr:col>3</xdr:col>
          <xdr:colOff>523875</xdr:colOff>
          <xdr:row>4</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4</xdr:row>
          <xdr:rowOff>28575</xdr:rowOff>
        </xdr:from>
        <xdr:to>
          <xdr:col>5</xdr:col>
          <xdr:colOff>161925</xdr:colOff>
          <xdr:row>4</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4</xdr:row>
          <xdr:rowOff>28575</xdr:rowOff>
        </xdr:from>
        <xdr:to>
          <xdr:col>7</xdr:col>
          <xdr:colOff>180975</xdr:colOff>
          <xdr:row>4</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4</xdr:row>
          <xdr:rowOff>28575</xdr:rowOff>
        </xdr:from>
        <xdr:to>
          <xdr:col>9</xdr:col>
          <xdr:colOff>161925</xdr:colOff>
          <xdr:row>4</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25</xdr:row>
          <xdr:rowOff>9525</xdr:rowOff>
        </xdr:from>
        <xdr:to>
          <xdr:col>3</xdr:col>
          <xdr:colOff>523875</xdr:colOff>
          <xdr:row>25</xdr:row>
          <xdr:rowOff>219075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25</xdr:row>
          <xdr:rowOff>9525</xdr:rowOff>
        </xdr:from>
        <xdr:to>
          <xdr:col>5</xdr:col>
          <xdr:colOff>161925</xdr:colOff>
          <xdr:row>25</xdr:row>
          <xdr:rowOff>219075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25</xdr:row>
          <xdr:rowOff>9525</xdr:rowOff>
        </xdr:from>
        <xdr:to>
          <xdr:col>7</xdr:col>
          <xdr:colOff>180975</xdr:colOff>
          <xdr:row>25</xdr:row>
          <xdr:rowOff>219075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25</xdr:row>
          <xdr:rowOff>9525</xdr:rowOff>
        </xdr:from>
        <xdr:to>
          <xdr:col>9</xdr:col>
          <xdr:colOff>161925</xdr:colOff>
          <xdr:row>25</xdr:row>
          <xdr:rowOff>219075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5</xdr:row>
          <xdr:rowOff>28575</xdr:rowOff>
        </xdr:from>
        <xdr:to>
          <xdr:col>3</xdr:col>
          <xdr:colOff>523875</xdr:colOff>
          <xdr:row>5</xdr:row>
          <xdr:rowOff>238125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5</xdr:row>
          <xdr:rowOff>28575</xdr:rowOff>
        </xdr:from>
        <xdr:to>
          <xdr:col>5</xdr:col>
          <xdr:colOff>161925</xdr:colOff>
          <xdr:row>5</xdr:row>
          <xdr:rowOff>238125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5</xdr:row>
          <xdr:rowOff>28575</xdr:rowOff>
        </xdr:from>
        <xdr:to>
          <xdr:col>7</xdr:col>
          <xdr:colOff>180975</xdr:colOff>
          <xdr:row>5</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5</xdr:row>
          <xdr:rowOff>28575</xdr:rowOff>
        </xdr:from>
        <xdr:to>
          <xdr:col>9</xdr:col>
          <xdr:colOff>161925</xdr:colOff>
          <xdr:row>5</xdr:row>
          <xdr:rowOff>238125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24</xdr:row>
          <xdr:rowOff>228600</xdr:rowOff>
        </xdr:from>
        <xdr:to>
          <xdr:col>3</xdr:col>
          <xdr:colOff>523875</xdr:colOff>
          <xdr:row>24</xdr:row>
          <xdr:rowOff>438150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24</xdr:row>
          <xdr:rowOff>228600</xdr:rowOff>
        </xdr:from>
        <xdr:to>
          <xdr:col>5</xdr:col>
          <xdr:colOff>161925</xdr:colOff>
          <xdr:row>24</xdr:row>
          <xdr:rowOff>438150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24</xdr:row>
          <xdr:rowOff>228600</xdr:rowOff>
        </xdr:from>
        <xdr:to>
          <xdr:col>7</xdr:col>
          <xdr:colOff>180975</xdr:colOff>
          <xdr:row>24</xdr:row>
          <xdr:rowOff>438150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24</xdr:row>
          <xdr:rowOff>228600</xdr:rowOff>
        </xdr:from>
        <xdr:to>
          <xdr:col>9</xdr:col>
          <xdr:colOff>161925</xdr:colOff>
          <xdr:row>24</xdr:row>
          <xdr:rowOff>438150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6</xdr:row>
          <xdr:rowOff>28575</xdr:rowOff>
        </xdr:from>
        <xdr:to>
          <xdr:col>3</xdr:col>
          <xdr:colOff>523875</xdr:colOff>
          <xdr:row>6</xdr:row>
          <xdr:rowOff>238125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6</xdr:row>
          <xdr:rowOff>28575</xdr:rowOff>
        </xdr:from>
        <xdr:to>
          <xdr:col>5</xdr:col>
          <xdr:colOff>161925</xdr:colOff>
          <xdr:row>6</xdr:row>
          <xdr:rowOff>238125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6</xdr:row>
          <xdr:rowOff>28575</xdr:rowOff>
        </xdr:from>
        <xdr:to>
          <xdr:col>7</xdr:col>
          <xdr:colOff>180975</xdr:colOff>
          <xdr:row>6</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6</xdr:row>
          <xdr:rowOff>28575</xdr:rowOff>
        </xdr:from>
        <xdr:to>
          <xdr:col>9</xdr:col>
          <xdr:colOff>161925</xdr:colOff>
          <xdr:row>6</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7</xdr:row>
          <xdr:rowOff>28575</xdr:rowOff>
        </xdr:from>
        <xdr:to>
          <xdr:col>3</xdr:col>
          <xdr:colOff>523875</xdr:colOff>
          <xdr:row>7</xdr:row>
          <xdr:rowOff>238125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7</xdr:row>
          <xdr:rowOff>28575</xdr:rowOff>
        </xdr:from>
        <xdr:to>
          <xdr:col>5</xdr:col>
          <xdr:colOff>161925</xdr:colOff>
          <xdr:row>7</xdr:row>
          <xdr:rowOff>238125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7</xdr:row>
          <xdr:rowOff>28575</xdr:rowOff>
        </xdr:from>
        <xdr:to>
          <xdr:col>7</xdr:col>
          <xdr:colOff>180975</xdr:colOff>
          <xdr:row>7</xdr:row>
          <xdr:rowOff>238125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7</xdr:row>
          <xdr:rowOff>28575</xdr:rowOff>
        </xdr:from>
        <xdr:to>
          <xdr:col>9</xdr:col>
          <xdr:colOff>161925</xdr:colOff>
          <xdr:row>7</xdr:row>
          <xdr:rowOff>238125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8</xdr:row>
          <xdr:rowOff>123825</xdr:rowOff>
        </xdr:from>
        <xdr:to>
          <xdr:col>3</xdr:col>
          <xdr:colOff>523875</xdr:colOff>
          <xdr:row>8</xdr:row>
          <xdr:rowOff>333375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8</xdr:row>
          <xdr:rowOff>123825</xdr:rowOff>
        </xdr:from>
        <xdr:to>
          <xdr:col>5</xdr:col>
          <xdr:colOff>161925</xdr:colOff>
          <xdr:row>8</xdr:row>
          <xdr:rowOff>333375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8</xdr:row>
          <xdr:rowOff>123825</xdr:rowOff>
        </xdr:from>
        <xdr:to>
          <xdr:col>7</xdr:col>
          <xdr:colOff>180975</xdr:colOff>
          <xdr:row>8</xdr:row>
          <xdr:rowOff>333375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8</xdr:row>
          <xdr:rowOff>123825</xdr:rowOff>
        </xdr:from>
        <xdr:to>
          <xdr:col>9</xdr:col>
          <xdr:colOff>161925</xdr:colOff>
          <xdr:row>8</xdr:row>
          <xdr:rowOff>333375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9</xdr:row>
          <xdr:rowOff>123825</xdr:rowOff>
        </xdr:from>
        <xdr:to>
          <xdr:col>3</xdr:col>
          <xdr:colOff>523875</xdr:colOff>
          <xdr:row>9</xdr:row>
          <xdr:rowOff>333375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9</xdr:row>
          <xdr:rowOff>123825</xdr:rowOff>
        </xdr:from>
        <xdr:to>
          <xdr:col>5</xdr:col>
          <xdr:colOff>161925</xdr:colOff>
          <xdr:row>9</xdr:row>
          <xdr:rowOff>333375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9</xdr:row>
          <xdr:rowOff>123825</xdr:rowOff>
        </xdr:from>
        <xdr:to>
          <xdr:col>7</xdr:col>
          <xdr:colOff>180975</xdr:colOff>
          <xdr:row>9</xdr:row>
          <xdr:rowOff>333375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9</xdr:row>
          <xdr:rowOff>123825</xdr:rowOff>
        </xdr:from>
        <xdr:to>
          <xdr:col>9</xdr:col>
          <xdr:colOff>161925</xdr:colOff>
          <xdr:row>9</xdr:row>
          <xdr:rowOff>333375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10</xdr:row>
          <xdr:rowOff>9525</xdr:rowOff>
        </xdr:from>
        <xdr:to>
          <xdr:col>3</xdr:col>
          <xdr:colOff>523875</xdr:colOff>
          <xdr:row>10</xdr:row>
          <xdr:rowOff>219075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10</xdr:row>
          <xdr:rowOff>9525</xdr:rowOff>
        </xdr:from>
        <xdr:to>
          <xdr:col>5</xdr:col>
          <xdr:colOff>161925</xdr:colOff>
          <xdr:row>10</xdr:row>
          <xdr:rowOff>219075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10</xdr:row>
          <xdr:rowOff>9525</xdr:rowOff>
        </xdr:from>
        <xdr:to>
          <xdr:col>7</xdr:col>
          <xdr:colOff>180975</xdr:colOff>
          <xdr:row>10</xdr:row>
          <xdr:rowOff>219075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10</xdr:row>
          <xdr:rowOff>9525</xdr:rowOff>
        </xdr:from>
        <xdr:to>
          <xdr:col>9</xdr:col>
          <xdr:colOff>161925</xdr:colOff>
          <xdr:row>10</xdr:row>
          <xdr:rowOff>219075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11</xdr:row>
          <xdr:rowOff>9525</xdr:rowOff>
        </xdr:from>
        <xdr:to>
          <xdr:col>3</xdr:col>
          <xdr:colOff>523875</xdr:colOff>
          <xdr:row>11</xdr:row>
          <xdr:rowOff>219075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11</xdr:row>
          <xdr:rowOff>9525</xdr:rowOff>
        </xdr:from>
        <xdr:to>
          <xdr:col>5</xdr:col>
          <xdr:colOff>161925</xdr:colOff>
          <xdr:row>11</xdr:row>
          <xdr:rowOff>219075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11</xdr:row>
          <xdr:rowOff>9525</xdr:rowOff>
        </xdr:from>
        <xdr:to>
          <xdr:col>7</xdr:col>
          <xdr:colOff>180975</xdr:colOff>
          <xdr:row>11</xdr:row>
          <xdr:rowOff>219075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11</xdr:row>
          <xdr:rowOff>9525</xdr:rowOff>
        </xdr:from>
        <xdr:to>
          <xdr:col>9</xdr:col>
          <xdr:colOff>161925</xdr:colOff>
          <xdr:row>11</xdr:row>
          <xdr:rowOff>219075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12</xdr:row>
          <xdr:rowOff>9525</xdr:rowOff>
        </xdr:from>
        <xdr:to>
          <xdr:col>3</xdr:col>
          <xdr:colOff>523875</xdr:colOff>
          <xdr:row>12</xdr:row>
          <xdr:rowOff>219075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12</xdr:row>
          <xdr:rowOff>9525</xdr:rowOff>
        </xdr:from>
        <xdr:to>
          <xdr:col>5</xdr:col>
          <xdr:colOff>161925</xdr:colOff>
          <xdr:row>12</xdr:row>
          <xdr:rowOff>219075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12</xdr:row>
          <xdr:rowOff>9525</xdr:rowOff>
        </xdr:from>
        <xdr:to>
          <xdr:col>7</xdr:col>
          <xdr:colOff>180975</xdr:colOff>
          <xdr:row>12</xdr:row>
          <xdr:rowOff>219075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12</xdr:row>
          <xdr:rowOff>9525</xdr:rowOff>
        </xdr:from>
        <xdr:to>
          <xdr:col>9</xdr:col>
          <xdr:colOff>161925</xdr:colOff>
          <xdr:row>12</xdr:row>
          <xdr:rowOff>219075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13</xdr:row>
          <xdr:rowOff>9525</xdr:rowOff>
        </xdr:from>
        <xdr:to>
          <xdr:col>3</xdr:col>
          <xdr:colOff>523875</xdr:colOff>
          <xdr:row>13</xdr:row>
          <xdr:rowOff>219075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13</xdr:row>
          <xdr:rowOff>9525</xdr:rowOff>
        </xdr:from>
        <xdr:to>
          <xdr:col>5</xdr:col>
          <xdr:colOff>161925</xdr:colOff>
          <xdr:row>13</xdr:row>
          <xdr:rowOff>219075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13</xdr:row>
          <xdr:rowOff>9525</xdr:rowOff>
        </xdr:from>
        <xdr:to>
          <xdr:col>7</xdr:col>
          <xdr:colOff>180975</xdr:colOff>
          <xdr:row>13</xdr:row>
          <xdr:rowOff>219075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13</xdr:row>
          <xdr:rowOff>9525</xdr:rowOff>
        </xdr:from>
        <xdr:to>
          <xdr:col>9</xdr:col>
          <xdr:colOff>161925</xdr:colOff>
          <xdr:row>13</xdr:row>
          <xdr:rowOff>219075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14</xdr:row>
          <xdr:rowOff>19050</xdr:rowOff>
        </xdr:from>
        <xdr:to>
          <xdr:col>3</xdr:col>
          <xdr:colOff>523875</xdr:colOff>
          <xdr:row>14</xdr:row>
          <xdr:rowOff>228600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14</xdr:row>
          <xdr:rowOff>19050</xdr:rowOff>
        </xdr:from>
        <xdr:to>
          <xdr:col>5</xdr:col>
          <xdr:colOff>161925</xdr:colOff>
          <xdr:row>14</xdr:row>
          <xdr:rowOff>228600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14</xdr:row>
          <xdr:rowOff>19050</xdr:rowOff>
        </xdr:from>
        <xdr:to>
          <xdr:col>7</xdr:col>
          <xdr:colOff>180975</xdr:colOff>
          <xdr:row>14</xdr:row>
          <xdr:rowOff>228600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14</xdr:row>
          <xdr:rowOff>19050</xdr:rowOff>
        </xdr:from>
        <xdr:to>
          <xdr:col>9</xdr:col>
          <xdr:colOff>161925</xdr:colOff>
          <xdr:row>14</xdr:row>
          <xdr:rowOff>228600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15</xdr:row>
          <xdr:rowOff>19050</xdr:rowOff>
        </xdr:from>
        <xdr:to>
          <xdr:col>3</xdr:col>
          <xdr:colOff>523875</xdr:colOff>
          <xdr:row>15</xdr:row>
          <xdr:rowOff>228600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15</xdr:row>
          <xdr:rowOff>19050</xdr:rowOff>
        </xdr:from>
        <xdr:to>
          <xdr:col>5</xdr:col>
          <xdr:colOff>161925</xdr:colOff>
          <xdr:row>15</xdr:row>
          <xdr:rowOff>228600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15</xdr:row>
          <xdr:rowOff>19050</xdr:rowOff>
        </xdr:from>
        <xdr:to>
          <xdr:col>7</xdr:col>
          <xdr:colOff>180975</xdr:colOff>
          <xdr:row>15</xdr:row>
          <xdr:rowOff>228600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15</xdr:row>
          <xdr:rowOff>19050</xdr:rowOff>
        </xdr:from>
        <xdr:to>
          <xdr:col>9</xdr:col>
          <xdr:colOff>161925</xdr:colOff>
          <xdr:row>15</xdr:row>
          <xdr:rowOff>228600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16</xdr:row>
          <xdr:rowOff>19050</xdr:rowOff>
        </xdr:from>
        <xdr:to>
          <xdr:col>3</xdr:col>
          <xdr:colOff>523875</xdr:colOff>
          <xdr:row>16</xdr:row>
          <xdr:rowOff>228600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16</xdr:row>
          <xdr:rowOff>19050</xdr:rowOff>
        </xdr:from>
        <xdr:to>
          <xdr:col>5</xdr:col>
          <xdr:colOff>161925</xdr:colOff>
          <xdr:row>16</xdr:row>
          <xdr:rowOff>228600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16</xdr:row>
          <xdr:rowOff>19050</xdr:rowOff>
        </xdr:from>
        <xdr:to>
          <xdr:col>7</xdr:col>
          <xdr:colOff>180975</xdr:colOff>
          <xdr:row>16</xdr:row>
          <xdr:rowOff>228600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16</xdr:row>
          <xdr:rowOff>19050</xdr:rowOff>
        </xdr:from>
        <xdr:to>
          <xdr:col>9</xdr:col>
          <xdr:colOff>161925</xdr:colOff>
          <xdr:row>16</xdr:row>
          <xdr:rowOff>228600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17</xdr:row>
          <xdr:rowOff>19050</xdr:rowOff>
        </xdr:from>
        <xdr:to>
          <xdr:col>3</xdr:col>
          <xdr:colOff>523875</xdr:colOff>
          <xdr:row>17</xdr:row>
          <xdr:rowOff>228600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17</xdr:row>
          <xdr:rowOff>19050</xdr:rowOff>
        </xdr:from>
        <xdr:to>
          <xdr:col>5</xdr:col>
          <xdr:colOff>161925</xdr:colOff>
          <xdr:row>17</xdr:row>
          <xdr:rowOff>228600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17</xdr:row>
          <xdr:rowOff>19050</xdr:rowOff>
        </xdr:from>
        <xdr:to>
          <xdr:col>7</xdr:col>
          <xdr:colOff>180975</xdr:colOff>
          <xdr:row>17</xdr:row>
          <xdr:rowOff>228600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17</xdr:row>
          <xdr:rowOff>19050</xdr:rowOff>
        </xdr:from>
        <xdr:to>
          <xdr:col>9</xdr:col>
          <xdr:colOff>161925</xdr:colOff>
          <xdr:row>17</xdr:row>
          <xdr:rowOff>228600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18</xdr:row>
          <xdr:rowOff>19050</xdr:rowOff>
        </xdr:from>
        <xdr:to>
          <xdr:col>3</xdr:col>
          <xdr:colOff>523875</xdr:colOff>
          <xdr:row>18</xdr:row>
          <xdr:rowOff>228600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18</xdr:row>
          <xdr:rowOff>19050</xdr:rowOff>
        </xdr:from>
        <xdr:to>
          <xdr:col>5</xdr:col>
          <xdr:colOff>161925</xdr:colOff>
          <xdr:row>18</xdr:row>
          <xdr:rowOff>228600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18</xdr:row>
          <xdr:rowOff>19050</xdr:rowOff>
        </xdr:from>
        <xdr:to>
          <xdr:col>7</xdr:col>
          <xdr:colOff>180975</xdr:colOff>
          <xdr:row>18</xdr:row>
          <xdr:rowOff>228600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18</xdr:row>
          <xdr:rowOff>19050</xdr:rowOff>
        </xdr:from>
        <xdr:to>
          <xdr:col>9</xdr:col>
          <xdr:colOff>161925</xdr:colOff>
          <xdr:row>18</xdr:row>
          <xdr:rowOff>228600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19</xdr:row>
          <xdr:rowOff>123825</xdr:rowOff>
        </xdr:from>
        <xdr:to>
          <xdr:col>3</xdr:col>
          <xdr:colOff>523875</xdr:colOff>
          <xdr:row>19</xdr:row>
          <xdr:rowOff>333375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19</xdr:row>
          <xdr:rowOff>123825</xdr:rowOff>
        </xdr:from>
        <xdr:to>
          <xdr:col>5</xdr:col>
          <xdr:colOff>161925</xdr:colOff>
          <xdr:row>19</xdr:row>
          <xdr:rowOff>333375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19</xdr:row>
          <xdr:rowOff>123825</xdr:rowOff>
        </xdr:from>
        <xdr:to>
          <xdr:col>7</xdr:col>
          <xdr:colOff>180975</xdr:colOff>
          <xdr:row>19</xdr:row>
          <xdr:rowOff>333375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19</xdr:row>
          <xdr:rowOff>123825</xdr:rowOff>
        </xdr:from>
        <xdr:to>
          <xdr:col>9</xdr:col>
          <xdr:colOff>161925</xdr:colOff>
          <xdr:row>19</xdr:row>
          <xdr:rowOff>333375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20</xdr:row>
          <xdr:rowOff>19050</xdr:rowOff>
        </xdr:from>
        <xdr:to>
          <xdr:col>3</xdr:col>
          <xdr:colOff>523875</xdr:colOff>
          <xdr:row>20</xdr:row>
          <xdr:rowOff>228600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20</xdr:row>
          <xdr:rowOff>19050</xdr:rowOff>
        </xdr:from>
        <xdr:to>
          <xdr:col>5</xdr:col>
          <xdr:colOff>161925</xdr:colOff>
          <xdr:row>20</xdr:row>
          <xdr:rowOff>228600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20</xdr:row>
          <xdr:rowOff>19050</xdr:rowOff>
        </xdr:from>
        <xdr:to>
          <xdr:col>7</xdr:col>
          <xdr:colOff>180975</xdr:colOff>
          <xdr:row>20</xdr:row>
          <xdr:rowOff>228600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20</xdr:row>
          <xdr:rowOff>19050</xdr:rowOff>
        </xdr:from>
        <xdr:to>
          <xdr:col>9</xdr:col>
          <xdr:colOff>161925</xdr:colOff>
          <xdr:row>20</xdr:row>
          <xdr:rowOff>228600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21</xdr:row>
          <xdr:rowOff>19050</xdr:rowOff>
        </xdr:from>
        <xdr:to>
          <xdr:col>3</xdr:col>
          <xdr:colOff>523875</xdr:colOff>
          <xdr:row>21</xdr:row>
          <xdr:rowOff>228600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21</xdr:row>
          <xdr:rowOff>19050</xdr:rowOff>
        </xdr:from>
        <xdr:to>
          <xdr:col>5</xdr:col>
          <xdr:colOff>161925</xdr:colOff>
          <xdr:row>21</xdr:row>
          <xdr:rowOff>228600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21</xdr:row>
          <xdr:rowOff>19050</xdr:rowOff>
        </xdr:from>
        <xdr:to>
          <xdr:col>7</xdr:col>
          <xdr:colOff>180975</xdr:colOff>
          <xdr:row>21</xdr:row>
          <xdr:rowOff>228600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21</xdr:row>
          <xdr:rowOff>19050</xdr:rowOff>
        </xdr:from>
        <xdr:to>
          <xdr:col>9</xdr:col>
          <xdr:colOff>161925</xdr:colOff>
          <xdr:row>21</xdr:row>
          <xdr:rowOff>228600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22</xdr:row>
          <xdr:rowOff>19050</xdr:rowOff>
        </xdr:from>
        <xdr:to>
          <xdr:col>3</xdr:col>
          <xdr:colOff>523875</xdr:colOff>
          <xdr:row>22</xdr:row>
          <xdr:rowOff>228600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22</xdr:row>
          <xdr:rowOff>19050</xdr:rowOff>
        </xdr:from>
        <xdr:to>
          <xdr:col>5</xdr:col>
          <xdr:colOff>161925</xdr:colOff>
          <xdr:row>22</xdr:row>
          <xdr:rowOff>228600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22</xdr:row>
          <xdr:rowOff>19050</xdr:rowOff>
        </xdr:from>
        <xdr:to>
          <xdr:col>7</xdr:col>
          <xdr:colOff>180975</xdr:colOff>
          <xdr:row>22</xdr:row>
          <xdr:rowOff>228600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22</xdr:row>
          <xdr:rowOff>19050</xdr:rowOff>
        </xdr:from>
        <xdr:to>
          <xdr:col>9</xdr:col>
          <xdr:colOff>161925</xdr:colOff>
          <xdr:row>22</xdr:row>
          <xdr:rowOff>228600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23</xdr:row>
          <xdr:rowOff>28575</xdr:rowOff>
        </xdr:from>
        <xdr:to>
          <xdr:col>3</xdr:col>
          <xdr:colOff>523875</xdr:colOff>
          <xdr:row>23</xdr:row>
          <xdr:rowOff>238125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23</xdr:row>
          <xdr:rowOff>28575</xdr:rowOff>
        </xdr:from>
        <xdr:to>
          <xdr:col>5</xdr:col>
          <xdr:colOff>161925</xdr:colOff>
          <xdr:row>23</xdr:row>
          <xdr:rowOff>238125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23</xdr:row>
          <xdr:rowOff>28575</xdr:rowOff>
        </xdr:from>
        <xdr:to>
          <xdr:col>7</xdr:col>
          <xdr:colOff>180975</xdr:colOff>
          <xdr:row>23</xdr:row>
          <xdr:rowOff>238125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23</xdr:row>
          <xdr:rowOff>28575</xdr:rowOff>
        </xdr:from>
        <xdr:to>
          <xdr:col>9</xdr:col>
          <xdr:colOff>161925</xdr:colOff>
          <xdr:row>23</xdr:row>
          <xdr:rowOff>238125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26</xdr:row>
          <xdr:rowOff>38100</xdr:rowOff>
        </xdr:from>
        <xdr:to>
          <xdr:col>3</xdr:col>
          <xdr:colOff>523875</xdr:colOff>
          <xdr:row>27</xdr:row>
          <xdr:rowOff>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26</xdr:row>
          <xdr:rowOff>38100</xdr:rowOff>
        </xdr:from>
        <xdr:to>
          <xdr:col>5</xdr:col>
          <xdr:colOff>161925</xdr:colOff>
          <xdr:row>27</xdr:row>
          <xdr:rowOff>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26</xdr:row>
          <xdr:rowOff>38100</xdr:rowOff>
        </xdr:from>
        <xdr:to>
          <xdr:col>7</xdr:col>
          <xdr:colOff>180975</xdr:colOff>
          <xdr:row>27</xdr:row>
          <xdr:rowOff>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26</xdr:row>
          <xdr:rowOff>38100</xdr:rowOff>
        </xdr:from>
        <xdr:to>
          <xdr:col>9</xdr:col>
          <xdr:colOff>161925</xdr:colOff>
          <xdr:row>27</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27</xdr:row>
          <xdr:rowOff>142875</xdr:rowOff>
        </xdr:from>
        <xdr:to>
          <xdr:col>3</xdr:col>
          <xdr:colOff>523875</xdr:colOff>
          <xdr:row>27</xdr:row>
          <xdr:rowOff>352425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27</xdr:row>
          <xdr:rowOff>142875</xdr:rowOff>
        </xdr:from>
        <xdr:to>
          <xdr:col>5</xdr:col>
          <xdr:colOff>161925</xdr:colOff>
          <xdr:row>27</xdr:row>
          <xdr:rowOff>352425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27</xdr:row>
          <xdr:rowOff>142875</xdr:rowOff>
        </xdr:from>
        <xdr:to>
          <xdr:col>7</xdr:col>
          <xdr:colOff>180975</xdr:colOff>
          <xdr:row>27</xdr:row>
          <xdr:rowOff>352425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27</xdr:row>
          <xdr:rowOff>142875</xdr:rowOff>
        </xdr:from>
        <xdr:to>
          <xdr:col>9</xdr:col>
          <xdr:colOff>161925</xdr:colOff>
          <xdr:row>27</xdr:row>
          <xdr:rowOff>352425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28</xdr:row>
          <xdr:rowOff>19050</xdr:rowOff>
        </xdr:from>
        <xdr:to>
          <xdr:col>3</xdr:col>
          <xdr:colOff>523875</xdr:colOff>
          <xdr:row>28</xdr:row>
          <xdr:rowOff>228600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28</xdr:row>
          <xdr:rowOff>19050</xdr:rowOff>
        </xdr:from>
        <xdr:to>
          <xdr:col>5</xdr:col>
          <xdr:colOff>161925</xdr:colOff>
          <xdr:row>28</xdr:row>
          <xdr:rowOff>228600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28</xdr:row>
          <xdr:rowOff>19050</xdr:rowOff>
        </xdr:from>
        <xdr:to>
          <xdr:col>7</xdr:col>
          <xdr:colOff>180975</xdr:colOff>
          <xdr:row>28</xdr:row>
          <xdr:rowOff>228600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28</xdr:row>
          <xdr:rowOff>19050</xdr:rowOff>
        </xdr:from>
        <xdr:to>
          <xdr:col>9</xdr:col>
          <xdr:colOff>161925</xdr:colOff>
          <xdr:row>28</xdr:row>
          <xdr:rowOff>228600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29</xdr:row>
          <xdr:rowOff>152400</xdr:rowOff>
        </xdr:from>
        <xdr:to>
          <xdr:col>3</xdr:col>
          <xdr:colOff>523875</xdr:colOff>
          <xdr:row>29</xdr:row>
          <xdr:rowOff>361950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29</xdr:row>
          <xdr:rowOff>152400</xdr:rowOff>
        </xdr:from>
        <xdr:to>
          <xdr:col>5</xdr:col>
          <xdr:colOff>161925</xdr:colOff>
          <xdr:row>29</xdr:row>
          <xdr:rowOff>361950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29</xdr:row>
          <xdr:rowOff>152400</xdr:rowOff>
        </xdr:from>
        <xdr:to>
          <xdr:col>7</xdr:col>
          <xdr:colOff>180975</xdr:colOff>
          <xdr:row>29</xdr:row>
          <xdr:rowOff>361950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29</xdr:row>
          <xdr:rowOff>152400</xdr:rowOff>
        </xdr:from>
        <xdr:to>
          <xdr:col>9</xdr:col>
          <xdr:colOff>161925</xdr:colOff>
          <xdr:row>29</xdr:row>
          <xdr:rowOff>361950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30</xdr:row>
          <xdr:rowOff>95250</xdr:rowOff>
        </xdr:from>
        <xdr:to>
          <xdr:col>3</xdr:col>
          <xdr:colOff>523875</xdr:colOff>
          <xdr:row>30</xdr:row>
          <xdr:rowOff>304800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30</xdr:row>
          <xdr:rowOff>95250</xdr:rowOff>
        </xdr:from>
        <xdr:to>
          <xdr:col>5</xdr:col>
          <xdr:colOff>161925</xdr:colOff>
          <xdr:row>30</xdr:row>
          <xdr:rowOff>304800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30</xdr:row>
          <xdr:rowOff>95250</xdr:rowOff>
        </xdr:from>
        <xdr:to>
          <xdr:col>7</xdr:col>
          <xdr:colOff>180975</xdr:colOff>
          <xdr:row>30</xdr:row>
          <xdr:rowOff>304800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30</xdr:row>
          <xdr:rowOff>95250</xdr:rowOff>
        </xdr:from>
        <xdr:to>
          <xdr:col>9</xdr:col>
          <xdr:colOff>161925</xdr:colOff>
          <xdr:row>30</xdr:row>
          <xdr:rowOff>304800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31</xdr:row>
          <xdr:rowOff>38100</xdr:rowOff>
        </xdr:from>
        <xdr:to>
          <xdr:col>3</xdr:col>
          <xdr:colOff>523875</xdr:colOff>
          <xdr:row>32</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31</xdr:row>
          <xdr:rowOff>38100</xdr:rowOff>
        </xdr:from>
        <xdr:to>
          <xdr:col>5</xdr:col>
          <xdr:colOff>161925</xdr:colOff>
          <xdr:row>32</xdr:row>
          <xdr:rowOff>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31</xdr:row>
          <xdr:rowOff>38100</xdr:rowOff>
        </xdr:from>
        <xdr:to>
          <xdr:col>7</xdr:col>
          <xdr:colOff>180975</xdr:colOff>
          <xdr:row>32</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31</xdr:row>
          <xdr:rowOff>38100</xdr:rowOff>
        </xdr:from>
        <xdr:to>
          <xdr:col>9</xdr:col>
          <xdr:colOff>161925</xdr:colOff>
          <xdr:row>32</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228600</xdr:colOff>
          <xdr:row>32</xdr:row>
          <xdr:rowOff>161925</xdr:rowOff>
        </xdr:from>
        <xdr:to>
          <xdr:col>3</xdr:col>
          <xdr:colOff>533400</xdr:colOff>
          <xdr:row>32</xdr:row>
          <xdr:rowOff>371475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266700</xdr:colOff>
          <xdr:row>32</xdr:row>
          <xdr:rowOff>161925</xdr:rowOff>
        </xdr:from>
        <xdr:to>
          <xdr:col>5</xdr:col>
          <xdr:colOff>171450</xdr:colOff>
          <xdr:row>32</xdr:row>
          <xdr:rowOff>371475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285750</xdr:colOff>
          <xdr:row>32</xdr:row>
          <xdr:rowOff>161925</xdr:rowOff>
        </xdr:from>
        <xdr:to>
          <xdr:col>7</xdr:col>
          <xdr:colOff>190500</xdr:colOff>
          <xdr:row>32</xdr:row>
          <xdr:rowOff>371475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32</xdr:row>
          <xdr:rowOff>161925</xdr:rowOff>
        </xdr:from>
        <xdr:to>
          <xdr:col>9</xdr:col>
          <xdr:colOff>171450</xdr:colOff>
          <xdr:row>32</xdr:row>
          <xdr:rowOff>371475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33</xdr:row>
          <xdr:rowOff>19050</xdr:rowOff>
        </xdr:from>
        <xdr:to>
          <xdr:col>3</xdr:col>
          <xdr:colOff>523875</xdr:colOff>
          <xdr:row>33</xdr:row>
          <xdr:rowOff>228600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33</xdr:row>
          <xdr:rowOff>19050</xdr:rowOff>
        </xdr:from>
        <xdr:to>
          <xdr:col>5</xdr:col>
          <xdr:colOff>161925</xdr:colOff>
          <xdr:row>33</xdr:row>
          <xdr:rowOff>228600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276225</xdr:colOff>
          <xdr:row>33</xdr:row>
          <xdr:rowOff>19050</xdr:rowOff>
        </xdr:from>
        <xdr:to>
          <xdr:col>7</xdr:col>
          <xdr:colOff>180975</xdr:colOff>
          <xdr:row>33</xdr:row>
          <xdr:rowOff>228600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33</xdr:row>
          <xdr:rowOff>19050</xdr:rowOff>
        </xdr:from>
        <xdr:to>
          <xdr:col>9</xdr:col>
          <xdr:colOff>161925</xdr:colOff>
          <xdr:row>33</xdr:row>
          <xdr:rowOff>228600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38100</xdr:colOff>
      <xdr:row>0</xdr:row>
      <xdr:rowOff>95250</xdr:rowOff>
    </xdr:from>
    <xdr:to>
      <xdr:col>12</xdr:col>
      <xdr:colOff>1285875</xdr:colOff>
      <xdr:row>1</xdr:row>
      <xdr:rowOff>247650</xdr:rowOff>
    </xdr:to>
    <xdr:sp macro="[0]!トップに戻る" textlink="">
      <xdr:nvSpPr>
        <xdr:cNvPr id="2170" name="AutoShape 122">
          <a:extLst>
            <a:ext uri="{FF2B5EF4-FFF2-40B4-BE49-F238E27FC236}">
              <a16:creationId xmlns:a16="http://schemas.microsoft.com/office/drawing/2014/main" id="{00000000-0008-0000-0200-00007A080000}"/>
            </a:ext>
          </a:extLst>
        </xdr:cNvPr>
        <xdr:cNvSpPr>
          <a:spLocks noChangeArrowheads="1"/>
        </xdr:cNvSpPr>
      </xdr:nvSpPr>
      <xdr:spPr bwMode="auto">
        <a:xfrm flipH="1">
          <a:off x="8515350" y="95250"/>
          <a:ext cx="1247775" cy="466725"/>
        </a:xfrm>
        <a:prstGeom prst="homePlate">
          <a:avLst>
            <a:gd name="adj" fmla="val 27849"/>
          </a:avLst>
        </a:prstGeom>
        <a:solidFill>
          <a:srgbClr val="FFDCC5"/>
        </a:solidFill>
        <a:ln w="28575">
          <a:solidFill>
            <a:srgbClr val="FF66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トップメニューに戻る。</a:t>
          </a:r>
        </a:p>
      </xdr:txBody>
    </xdr:sp>
    <xdr:clientData/>
  </xdr:twoCellAnchor>
  <xdr:twoCellAnchor>
    <xdr:from>
      <xdr:col>12</xdr:col>
      <xdr:colOff>85725</xdr:colOff>
      <xdr:row>23</xdr:row>
      <xdr:rowOff>66675</xdr:rowOff>
    </xdr:from>
    <xdr:to>
      <xdr:col>12</xdr:col>
      <xdr:colOff>1333500</xdr:colOff>
      <xdr:row>24</xdr:row>
      <xdr:rowOff>257175</xdr:rowOff>
    </xdr:to>
    <xdr:sp macro="[0]!トップに戻る" textlink="">
      <xdr:nvSpPr>
        <xdr:cNvPr id="2171" name="AutoShape 123">
          <a:extLst>
            <a:ext uri="{FF2B5EF4-FFF2-40B4-BE49-F238E27FC236}">
              <a16:creationId xmlns:a16="http://schemas.microsoft.com/office/drawing/2014/main" id="{00000000-0008-0000-0200-00007B080000}"/>
            </a:ext>
          </a:extLst>
        </xdr:cNvPr>
        <xdr:cNvSpPr>
          <a:spLocks noChangeArrowheads="1"/>
        </xdr:cNvSpPr>
      </xdr:nvSpPr>
      <xdr:spPr bwMode="auto">
        <a:xfrm flipH="1">
          <a:off x="8562975" y="7839075"/>
          <a:ext cx="1247775" cy="466725"/>
        </a:xfrm>
        <a:prstGeom prst="homePlate">
          <a:avLst>
            <a:gd name="adj" fmla="val 27849"/>
          </a:avLst>
        </a:prstGeom>
        <a:solidFill>
          <a:srgbClr val="FFDCC5"/>
        </a:solidFill>
        <a:ln w="28575">
          <a:solidFill>
            <a:srgbClr val="FF66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トップメニューに戻る。</a:t>
          </a:r>
        </a:p>
      </xdr:txBody>
    </xdr:sp>
    <xdr:clientData/>
  </xdr:twoCellAnchor>
  <mc:AlternateContent xmlns:mc="http://schemas.openxmlformats.org/markup-compatibility/2006">
    <mc:Choice xmlns:a14="http://schemas.microsoft.com/office/drawing/2010/main" Requires="a14">
      <xdr:twoCellAnchor>
        <xdr:from>
          <xdr:col>3</xdr:col>
          <xdr:colOff>219075</xdr:colOff>
          <xdr:row>4</xdr:row>
          <xdr:rowOff>95250</xdr:rowOff>
        </xdr:from>
        <xdr:to>
          <xdr:col>3</xdr:col>
          <xdr:colOff>523875</xdr:colOff>
          <xdr:row>4</xdr:row>
          <xdr:rowOff>304800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4</xdr:row>
          <xdr:rowOff>95250</xdr:rowOff>
        </xdr:from>
        <xdr:to>
          <xdr:col>5</xdr:col>
          <xdr:colOff>180975</xdr:colOff>
          <xdr:row>4</xdr:row>
          <xdr:rowOff>304800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4</xdr:row>
          <xdr:rowOff>95250</xdr:rowOff>
        </xdr:from>
        <xdr:to>
          <xdr:col>7</xdr:col>
          <xdr:colOff>171450</xdr:colOff>
          <xdr:row>4</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4</xdr:row>
          <xdr:rowOff>95250</xdr:rowOff>
        </xdr:from>
        <xdr:to>
          <xdr:col>9</xdr:col>
          <xdr:colOff>161925</xdr:colOff>
          <xdr:row>4</xdr:row>
          <xdr:rowOff>304800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5</xdr:row>
          <xdr:rowOff>38100</xdr:rowOff>
        </xdr:from>
        <xdr:to>
          <xdr:col>3</xdr:col>
          <xdr:colOff>523875</xdr:colOff>
          <xdr:row>5</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5</xdr:row>
          <xdr:rowOff>38100</xdr:rowOff>
        </xdr:from>
        <xdr:to>
          <xdr:col>5</xdr:col>
          <xdr:colOff>180975</xdr:colOff>
          <xdr:row>5</xdr:row>
          <xdr:rowOff>247650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5</xdr:row>
          <xdr:rowOff>38100</xdr:rowOff>
        </xdr:from>
        <xdr:to>
          <xdr:col>7</xdr:col>
          <xdr:colOff>171450</xdr:colOff>
          <xdr:row>5</xdr:row>
          <xdr:rowOff>247650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5</xdr:row>
          <xdr:rowOff>38100</xdr:rowOff>
        </xdr:from>
        <xdr:to>
          <xdr:col>9</xdr:col>
          <xdr:colOff>161925</xdr:colOff>
          <xdr:row>5</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6</xdr:row>
          <xdr:rowOff>38100</xdr:rowOff>
        </xdr:from>
        <xdr:to>
          <xdr:col>3</xdr:col>
          <xdr:colOff>523875</xdr:colOff>
          <xdr:row>6</xdr:row>
          <xdr:rowOff>247650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6</xdr:row>
          <xdr:rowOff>38100</xdr:rowOff>
        </xdr:from>
        <xdr:to>
          <xdr:col>5</xdr:col>
          <xdr:colOff>180975</xdr:colOff>
          <xdr:row>6</xdr:row>
          <xdr:rowOff>247650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6</xdr:row>
          <xdr:rowOff>38100</xdr:rowOff>
        </xdr:from>
        <xdr:to>
          <xdr:col>7</xdr:col>
          <xdr:colOff>171450</xdr:colOff>
          <xdr:row>6</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6</xdr:row>
          <xdr:rowOff>38100</xdr:rowOff>
        </xdr:from>
        <xdr:to>
          <xdr:col>9</xdr:col>
          <xdr:colOff>161925</xdr:colOff>
          <xdr:row>6</xdr:row>
          <xdr:rowOff>247650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7</xdr:row>
          <xdr:rowOff>38100</xdr:rowOff>
        </xdr:from>
        <xdr:to>
          <xdr:col>3</xdr:col>
          <xdr:colOff>523875</xdr:colOff>
          <xdr:row>7</xdr:row>
          <xdr:rowOff>247650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7</xdr:row>
          <xdr:rowOff>38100</xdr:rowOff>
        </xdr:from>
        <xdr:to>
          <xdr:col>5</xdr:col>
          <xdr:colOff>180975</xdr:colOff>
          <xdr:row>7</xdr:row>
          <xdr:rowOff>247650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7</xdr:row>
          <xdr:rowOff>38100</xdr:rowOff>
        </xdr:from>
        <xdr:to>
          <xdr:col>7</xdr:col>
          <xdr:colOff>171450</xdr:colOff>
          <xdr:row>7</xdr:row>
          <xdr:rowOff>247650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7</xdr:row>
          <xdr:rowOff>38100</xdr:rowOff>
        </xdr:from>
        <xdr:to>
          <xdr:col>9</xdr:col>
          <xdr:colOff>161925</xdr:colOff>
          <xdr:row>7</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8</xdr:row>
          <xdr:rowOff>76200</xdr:rowOff>
        </xdr:from>
        <xdr:to>
          <xdr:col>3</xdr:col>
          <xdr:colOff>523875</xdr:colOff>
          <xdr:row>8</xdr:row>
          <xdr:rowOff>238125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8</xdr:row>
          <xdr:rowOff>76200</xdr:rowOff>
        </xdr:from>
        <xdr:to>
          <xdr:col>5</xdr:col>
          <xdr:colOff>180975</xdr:colOff>
          <xdr:row>8</xdr:row>
          <xdr:rowOff>238125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8</xdr:row>
          <xdr:rowOff>76200</xdr:rowOff>
        </xdr:from>
        <xdr:to>
          <xdr:col>7</xdr:col>
          <xdr:colOff>171450</xdr:colOff>
          <xdr:row>8</xdr:row>
          <xdr:rowOff>238125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8</xdr:row>
          <xdr:rowOff>76200</xdr:rowOff>
        </xdr:from>
        <xdr:to>
          <xdr:col>9</xdr:col>
          <xdr:colOff>161925</xdr:colOff>
          <xdr:row>8</xdr:row>
          <xdr:rowOff>238125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9</xdr:row>
          <xdr:rowOff>123825</xdr:rowOff>
        </xdr:from>
        <xdr:to>
          <xdr:col>3</xdr:col>
          <xdr:colOff>523875</xdr:colOff>
          <xdr:row>9</xdr:row>
          <xdr:rowOff>333375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9</xdr:row>
          <xdr:rowOff>123825</xdr:rowOff>
        </xdr:from>
        <xdr:to>
          <xdr:col>5</xdr:col>
          <xdr:colOff>180975</xdr:colOff>
          <xdr:row>9</xdr:row>
          <xdr:rowOff>333375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9</xdr:row>
          <xdr:rowOff>123825</xdr:rowOff>
        </xdr:from>
        <xdr:to>
          <xdr:col>7</xdr:col>
          <xdr:colOff>171450</xdr:colOff>
          <xdr:row>9</xdr:row>
          <xdr:rowOff>333375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9</xdr:row>
          <xdr:rowOff>123825</xdr:rowOff>
        </xdr:from>
        <xdr:to>
          <xdr:col>9</xdr:col>
          <xdr:colOff>161925</xdr:colOff>
          <xdr:row>9</xdr:row>
          <xdr:rowOff>333375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10</xdr:row>
          <xdr:rowOff>9525</xdr:rowOff>
        </xdr:from>
        <xdr:to>
          <xdr:col>3</xdr:col>
          <xdr:colOff>523875</xdr:colOff>
          <xdr:row>10</xdr:row>
          <xdr:rowOff>219075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10</xdr:row>
          <xdr:rowOff>9525</xdr:rowOff>
        </xdr:from>
        <xdr:to>
          <xdr:col>5</xdr:col>
          <xdr:colOff>180975</xdr:colOff>
          <xdr:row>10</xdr:row>
          <xdr:rowOff>219075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10</xdr:row>
          <xdr:rowOff>9525</xdr:rowOff>
        </xdr:from>
        <xdr:to>
          <xdr:col>7</xdr:col>
          <xdr:colOff>171450</xdr:colOff>
          <xdr:row>10</xdr:row>
          <xdr:rowOff>219075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10</xdr:row>
          <xdr:rowOff>9525</xdr:rowOff>
        </xdr:from>
        <xdr:to>
          <xdr:col>9</xdr:col>
          <xdr:colOff>161925</xdr:colOff>
          <xdr:row>10</xdr:row>
          <xdr:rowOff>219075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11</xdr:row>
          <xdr:rowOff>9525</xdr:rowOff>
        </xdr:from>
        <xdr:to>
          <xdr:col>3</xdr:col>
          <xdr:colOff>523875</xdr:colOff>
          <xdr:row>11</xdr:row>
          <xdr:rowOff>219075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11</xdr:row>
          <xdr:rowOff>9525</xdr:rowOff>
        </xdr:from>
        <xdr:to>
          <xdr:col>5</xdr:col>
          <xdr:colOff>180975</xdr:colOff>
          <xdr:row>11</xdr:row>
          <xdr:rowOff>219075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11</xdr:row>
          <xdr:rowOff>9525</xdr:rowOff>
        </xdr:from>
        <xdr:to>
          <xdr:col>7</xdr:col>
          <xdr:colOff>171450</xdr:colOff>
          <xdr:row>11</xdr:row>
          <xdr:rowOff>219075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11</xdr:row>
          <xdr:rowOff>9525</xdr:rowOff>
        </xdr:from>
        <xdr:to>
          <xdr:col>9</xdr:col>
          <xdr:colOff>161925</xdr:colOff>
          <xdr:row>11</xdr:row>
          <xdr:rowOff>219075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12</xdr:row>
          <xdr:rowOff>9525</xdr:rowOff>
        </xdr:from>
        <xdr:to>
          <xdr:col>3</xdr:col>
          <xdr:colOff>523875</xdr:colOff>
          <xdr:row>12</xdr:row>
          <xdr:rowOff>219075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12</xdr:row>
          <xdr:rowOff>9525</xdr:rowOff>
        </xdr:from>
        <xdr:to>
          <xdr:col>5</xdr:col>
          <xdr:colOff>180975</xdr:colOff>
          <xdr:row>12</xdr:row>
          <xdr:rowOff>219075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12</xdr:row>
          <xdr:rowOff>9525</xdr:rowOff>
        </xdr:from>
        <xdr:to>
          <xdr:col>7</xdr:col>
          <xdr:colOff>171450</xdr:colOff>
          <xdr:row>12</xdr:row>
          <xdr:rowOff>219075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12</xdr:row>
          <xdr:rowOff>9525</xdr:rowOff>
        </xdr:from>
        <xdr:to>
          <xdr:col>9</xdr:col>
          <xdr:colOff>161925</xdr:colOff>
          <xdr:row>12</xdr:row>
          <xdr:rowOff>219075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13</xdr:row>
          <xdr:rowOff>9525</xdr:rowOff>
        </xdr:from>
        <xdr:to>
          <xdr:col>3</xdr:col>
          <xdr:colOff>523875</xdr:colOff>
          <xdr:row>13</xdr:row>
          <xdr:rowOff>219075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13</xdr:row>
          <xdr:rowOff>9525</xdr:rowOff>
        </xdr:from>
        <xdr:to>
          <xdr:col>5</xdr:col>
          <xdr:colOff>180975</xdr:colOff>
          <xdr:row>13</xdr:row>
          <xdr:rowOff>219075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13</xdr:row>
          <xdr:rowOff>9525</xdr:rowOff>
        </xdr:from>
        <xdr:to>
          <xdr:col>7</xdr:col>
          <xdr:colOff>171450</xdr:colOff>
          <xdr:row>13</xdr:row>
          <xdr:rowOff>219075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13</xdr:row>
          <xdr:rowOff>9525</xdr:rowOff>
        </xdr:from>
        <xdr:to>
          <xdr:col>9</xdr:col>
          <xdr:colOff>161925</xdr:colOff>
          <xdr:row>13</xdr:row>
          <xdr:rowOff>219075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14</xdr:row>
          <xdr:rowOff>19050</xdr:rowOff>
        </xdr:from>
        <xdr:to>
          <xdr:col>3</xdr:col>
          <xdr:colOff>523875</xdr:colOff>
          <xdr:row>14</xdr:row>
          <xdr:rowOff>228600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14</xdr:row>
          <xdr:rowOff>19050</xdr:rowOff>
        </xdr:from>
        <xdr:to>
          <xdr:col>5</xdr:col>
          <xdr:colOff>180975</xdr:colOff>
          <xdr:row>14</xdr:row>
          <xdr:rowOff>228600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14</xdr:row>
          <xdr:rowOff>19050</xdr:rowOff>
        </xdr:from>
        <xdr:to>
          <xdr:col>7</xdr:col>
          <xdr:colOff>171450</xdr:colOff>
          <xdr:row>14</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14</xdr:row>
          <xdr:rowOff>19050</xdr:rowOff>
        </xdr:from>
        <xdr:to>
          <xdr:col>9</xdr:col>
          <xdr:colOff>161925</xdr:colOff>
          <xdr:row>14</xdr:row>
          <xdr:rowOff>228600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15</xdr:row>
          <xdr:rowOff>95250</xdr:rowOff>
        </xdr:from>
        <xdr:to>
          <xdr:col>3</xdr:col>
          <xdr:colOff>523875</xdr:colOff>
          <xdr:row>15</xdr:row>
          <xdr:rowOff>304800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15</xdr:row>
          <xdr:rowOff>95250</xdr:rowOff>
        </xdr:from>
        <xdr:to>
          <xdr:col>5</xdr:col>
          <xdr:colOff>180975</xdr:colOff>
          <xdr:row>15</xdr:row>
          <xdr:rowOff>304800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15</xdr:row>
          <xdr:rowOff>95250</xdr:rowOff>
        </xdr:from>
        <xdr:to>
          <xdr:col>7</xdr:col>
          <xdr:colOff>171450</xdr:colOff>
          <xdr:row>15</xdr:row>
          <xdr:rowOff>304800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15</xdr:row>
          <xdr:rowOff>95250</xdr:rowOff>
        </xdr:from>
        <xdr:to>
          <xdr:col>9</xdr:col>
          <xdr:colOff>161925</xdr:colOff>
          <xdr:row>15</xdr:row>
          <xdr:rowOff>304800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16</xdr:row>
          <xdr:rowOff>19050</xdr:rowOff>
        </xdr:from>
        <xdr:to>
          <xdr:col>3</xdr:col>
          <xdr:colOff>523875</xdr:colOff>
          <xdr:row>16</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16</xdr:row>
          <xdr:rowOff>19050</xdr:rowOff>
        </xdr:from>
        <xdr:to>
          <xdr:col>5</xdr:col>
          <xdr:colOff>180975</xdr:colOff>
          <xdr:row>16</xdr:row>
          <xdr:rowOff>228600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16</xdr:row>
          <xdr:rowOff>19050</xdr:rowOff>
        </xdr:from>
        <xdr:to>
          <xdr:col>7</xdr:col>
          <xdr:colOff>171450</xdr:colOff>
          <xdr:row>16</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16</xdr:row>
          <xdr:rowOff>19050</xdr:rowOff>
        </xdr:from>
        <xdr:to>
          <xdr:col>9</xdr:col>
          <xdr:colOff>161925</xdr:colOff>
          <xdr:row>16</xdr:row>
          <xdr:rowOff>228600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17</xdr:row>
          <xdr:rowOff>19050</xdr:rowOff>
        </xdr:from>
        <xdr:to>
          <xdr:col>3</xdr:col>
          <xdr:colOff>523875</xdr:colOff>
          <xdr:row>17</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17</xdr:row>
          <xdr:rowOff>19050</xdr:rowOff>
        </xdr:from>
        <xdr:to>
          <xdr:col>5</xdr:col>
          <xdr:colOff>180975</xdr:colOff>
          <xdr:row>17</xdr:row>
          <xdr:rowOff>228600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17</xdr:row>
          <xdr:rowOff>19050</xdr:rowOff>
        </xdr:from>
        <xdr:to>
          <xdr:col>7</xdr:col>
          <xdr:colOff>171450</xdr:colOff>
          <xdr:row>17</xdr:row>
          <xdr:rowOff>228600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17</xdr:row>
          <xdr:rowOff>19050</xdr:rowOff>
        </xdr:from>
        <xdr:to>
          <xdr:col>9</xdr:col>
          <xdr:colOff>161925</xdr:colOff>
          <xdr:row>17</xdr:row>
          <xdr:rowOff>228600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18</xdr:row>
          <xdr:rowOff>19050</xdr:rowOff>
        </xdr:from>
        <xdr:to>
          <xdr:col>3</xdr:col>
          <xdr:colOff>523875</xdr:colOff>
          <xdr:row>18</xdr:row>
          <xdr:rowOff>228600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18</xdr:row>
          <xdr:rowOff>19050</xdr:rowOff>
        </xdr:from>
        <xdr:to>
          <xdr:col>5</xdr:col>
          <xdr:colOff>180975</xdr:colOff>
          <xdr:row>18</xdr:row>
          <xdr:rowOff>228600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18</xdr:row>
          <xdr:rowOff>19050</xdr:rowOff>
        </xdr:from>
        <xdr:to>
          <xdr:col>7</xdr:col>
          <xdr:colOff>171450</xdr:colOff>
          <xdr:row>18</xdr:row>
          <xdr:rowOff>228600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18</xdr:row>
          <xdr:rowOff>19050</xdr:rowOff>
        </xdr:from>
        <xdr:to>
          <xdr:col>9</xdr:col>
          <xdr:colOff>161925</xdr:colOff>
          <xdr:row>18</xdr:row>
          <xdr:rowOff>228600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19</xdr:row>
          <xdr:rowOff>66675</xdr:rowOff>
        </xdr:from>
        <xdr:to>
          <xdr:col>3</xdr:col>
          <xdr:colOff>523875</xdr:colOff>
          <xdr:row>19</xdr:row>
          <xdr:rowOff>228600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19</xdr:row>
          <xdr:rowOff>66675</xdr:rowOff>
        </xdr:from>
        <xdr:to>
          <xdr:col>5</xdr:col>
          <xdr:colOff>180975</xdr:colOff>
          <xdr:row>19</xdr:row>
          <xdr:rowOff>228600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19</xdr:row>
          <xdr:rowOff>66675</xdr:rowOff>
        </xdr:from>
        <xdr:to>
          <xdr:col>7</xdr:col>
          <xdr:colOff>171450</xdr:colOff>
          <xdr:row>19</xdr:row>
          <xdr:rowOff>228600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19</xdr:row>
          <xdr:rowOff>66675</xdr:rowOff>
        </xdr:from>
        <xdr:to>
          <xdr:col>9</xdr:col>
          <xdr:colOff>161925</xdr:colOff>
          <xdr:row>19</xdr:row>
          <xdr:rowOff>228600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20</xdr:row>
          <xdr:rowOff>19050</xdr:rowOff>
        </xdr:from>
        <xdr:to>
          <xdr:col>3</xdr:col>
          <xdr:colOff>523875</xdr:colOff>
          <xdr:row>20</xdr:row>
          <xdr:rowOff>228600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20</xdr:row>
          <xdr:rowOff>19050</xdr:rowOff>
        </xdr:from>
        <xdr:to>
          <xdr:col>5</xdr:col>
          <xdr:colOff>180975</xdr:colOff>
          <xdr:row>20</xdr:row>
          <xdr:rowOff>228600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20</xdr:row>
          <xdr:rowOff>19050</xdr:rowOff>
        </xdr:from>
        <xdr:to>
          <xdr:col>7</xdr:col>
          <xdr:colOff>171450</xdr:colOff>
          <xdr:row>20</xdr:row>
          <xdr:rowOff>228600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20</xdr:row>
          <xdr:rowOff>19050</xdr:rowOff>
        </xdr:from>
        <xdr:to>
          <xdr:col>9</xdr:col>
          <xdr:colOff>161925</xdr:colOff>
          <xdr:row>20</xdr:row>
          <xdr:rowOff>228600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219075</xdr:colOff>
          <xdr:row>21</xdr:row>
          <xdr:rowOff>19050</xdr:rowOff>
        </xdr:from>
        <xdr:to>
          <xdr:col>3</xdr:col>
          <xdr:colOff>523875</xdr:colOff>
          <xdr:row>21</xdr:row>
          <xdr:rowOff>228600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21</xdr:row>
          <xdr:rowOff>19050</xdr:rowOff>
        </xdr:from>
        <xdr:to>
          <xdr:col>5</xdr:col>
          <xdr:colOff>180975</xdr:colOff>
          <xdr:row>21</xdr:row>
          <xdr:rowOff>228600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266700</xdr:colOff>
          <xdr:row>21</xdr:row>
          <xdr:rowOff>19050</xdr:rowOff>
        </xdr:from>
        <xdr:to>
          <xdr:col>7</xdr:col>
          <xdr:colOff>171450</xdr:colOff>
          <xdr:row>21</xdr:row>
          <xdr:rowOff>228600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21</xdr:row>
          <xdr:rowOff>19050</xdr:rowOff>
        </xdr:from>
        <xdr:to>
          <xdr:col>9</xdr:col>
          <xdr:colOff>161925</xdr:colOff>
          <xdr:row>21</xdr:row>
          <xdr:rowOff>228600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161925</xdr:colOff>
      <xdr:row>0</xdr:row>
      <xdr:rowOff>76200</xdr:rowOff>
    </xdr:from>
    <xdr:to>
      <xdr:col>8</xdr:col>
      <xdr:colOff>1123950</xdr:colOff>
      <xdr:row>1</xdr:row>
      <xdr:rowOff>209550</xdr:rowOff>
    </xdr:to>
    <xdr:sp macro="[0]!トップに戻る" textlink="">
      <xdr:nvSpPr>
        <xdr:cNvPr id="3194" name="AutoShape 122">
          <a:extLst>
            <a:ext uri="{FF2B5EF4-FFF2-40B4-BE49-F238E27FC236}">
              <a16:creationId xmlns:a16="http://schemas.microsoft.com/office/drawing/2014/main" id="{00000000-0008-0000-0300-00007A0C0000}"/>
            </a:ext>
          </a:extLst>
        </xdr:cNvPr>
        <xdr:cNvSpPr>
          <a:spLocks noChangeArrowheads="1"/>
        </xdr:cNvSpPr>
      </xdr:nvSpPr>
      <xdr:spPr bwMode="auto">
        <a:xfrm flipH="1">
          <a:off x="7705725" y="76200"/>
          <a:ext cx="1247775" cy="466725"/>
        </a:xfrm>
        <a:prstGeom prst="homePlate">
          <a:avLst>
            <a:gd name="adj" fmla="val 27849"/>
          </a:avLst>
        </a:prstGeom>
        <a:solidFill>
          <a:srgbClr val="FFDCC5"/>
        </a:solidFill>
        <a:ln w="28575">
          <a:solidFill>
            <a:srgbClr val="FF66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トップメニューに戻る。</a:t>
          </a:r>
        </a:p>
      </xdr:txBody>
    </xdr:sp>
    <xdr:clientData/>
  </xdr:twoCellAnchor>
  <xdr:twoCellAnchor>
    <xdr:from>
      <xdr:col>8</xdr:col>
      <xdr:colOff>0</xdr:colOff>
      <xdr:row>32</xdr:row>
      <xdr:rowOff>85725</xdr:rowOff>
    </xdr:from>
    <xdr:to>
      <xdr:col>9</xdr:col>
      <xdr:colOff>57150</xdr:colOff>
      <xdr:row>34</xdr:row>
      <xdr:rowOff>0</xdr:rowOff>
    </xdr:to>
    <xdr:sp macro="[0]!トップに戻る" textlink="">
      <xdr:nvSpPr>
        <xdr:cNvPr id="3195" name="AutoShape 123">
          <a:extLst>
            <a:ext uri="{FF2B5EF4-FFF2-40B4-BE49-F238E27FC236}">
              <a16:creationId xmlns:a16="http://schemas.microsoft.com/office/drawing/2014/main" id="{00000000-0008-0000-0300-00007B0C0000}"/>
            </a:ext>
          </a:extLst>
        </xdr:cNvPr>
        <xdr:cNvSpPr>
          <a:spLocks noChangeArrowheads="1"/>
        </xdr:cNvSpPr>
      </xdr:nvSpPr>
      <xdr:spPr bwMode="auto">
        <a:xfrm flipH="1">
          <a:off x="7829550" y="10763250"/>
          <a:ext cx="1247775" cy="466725"/>
        </a:xfrm>
        <a:prstGeom prst="homePlate">
          <a:avLst>
            <a:gd name="adj" fmla="val 27849"/>
          </a:avLst>
        </a:prstGeom>
        <a:solidFill>
          <a:srgbClr val="FFDCC5"/>
        </a:solidFill>
        <a:ln w="28575">
          <a:solidFill>
            <a:srgbClr val="FF66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トップメニューに戻る。</a:t>
          </a:r>
        </a:p>
      </xdr:txBody>
    </xdr:sp>
    <xdr:clientData/>
  </xdr:twoCellAnchor>
  <mc:AlternateContent xmlns:mc="http://schemas.openxmlformats.org/markup-compatibility/2006">
    <mc:Choice xmlns:a14="http://schemas.microsoft.com/office/drawing/2010/main" Requires="a14">
      <xdr:twoCellAnchor>
        <xdr:from>
          <xdr:col>3</xdr:col>
          <xdr:colOff>209550</xdr:colOff>
          <xdr:row>4</xdr:row>
          <xdr:rowOff>28575</xdr:rowOff>
        </xdr:from>
        <xdr:to>
          <xdr:col>3</xdr:col>
          <xdr:colOff>514350</xdr:colOff>
          <xdr:row>4</xdr:row>
          <xdr:rowOff>238125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4</xdr:row>
          <xdr:rowOff>28575</xdr:rowOff>
        </xdr:from>
        <xdr:to>
          <xdr:col>5</xdr:col>
          <xdr:colOff>161925</xdr:colOff>
          <xdr:row>4</xdr:row>
          <xdr:rowOff>238125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4</xdr:row>
          <xdr:rowOff>28575</xdr:rowOff>
        </xdr:from>
        <xdr:to>
          <xdr:col>7</xdr:col>
          <xdr:colOff>152400</xdr:colOff>
          <xdr:row>4</xdr:row>
          <xdr:rowOff>238125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25</xdr:row>
          <xdr:rowOff>114300</xdr:rowOff>
        </xdr:from>
        <xdr:to>
          <xdr:col>3</xdr:col>
          <xdr:colOff>514350</xdr:colOff>
          <xdr:row>25</xdr:row>
          <xdr:rowOff>323850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25</xdr:row>
          <xdr:rowOff>114300</xdr:rowOff>
        </xdr:from>
        <xdr:to>
          <xdr:col>5</xdr:col>
          <xdr:colOff>161925</xdr:colOff>
          <xdr:row>25</xdr:row>
          <xdr:rowOff>323850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25</xdr:row>
          <xdr:rowOff>114300</xdr:rowOff>
        </xdr:from>
        <xdr:to>
          <xdr:col>7</xdr:col>
          <xdr:colOff>152400</xdr:colOff>
          <xdr:row>25</xdr:row>
          <xdr:rowOff>323850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5</xdr:row>
          <xdr:rowOff>85725</xdr:rowOff>
        </xdr:from>
        <xdr:to>
          <xdr:col>3</xdr:col>
          <xdr:colOff>514350</xdr:colOff>
          <xdr:row>5</xdr:row>
          <xdr:rowOff>238125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5</xdr:row>
          <xdr:rowOff>85725</xdr:rowOff>
        </xdr:from>
        <xdr:to>
          <xdr:col>5</xdr:col>
          <xdr:colOff>161925</xdr:colOff>
          <xdr:row>5</xdr:row>
          <xdr:rowOff>238125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5</xdr:row>
          <xdr:rowOff>85725</xdr:rowOff>
        </xdr:from>
        <xdr:to>
          <xdr:col>7</xdr:col>
          <xdr:colOff>152400</xdr:colOff>
          <xdr:row>5</xdr:row>
          <xdr:rowOff>238125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24</xdr:row>
          <xdr:rowOff>123825</xdr:rowOff>
        </xdr:from>
        <xdr:to>
          <xdr:col>3</xdr:col>
          <xdr:colOff>514350</xdr:colOff>
          <xdr:row>24</xdr:row>
          <xdr:rowOff>180975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24</xdr:row>
          <xdr:rowOff>123825</xdr:rowOff>
        </xdr:from>
        <xdr:to>
          <xdr:col>5</xdr:col>
          <xdr:colOff>161925</xdr:colOff>
          <xdr:row>24</xdr:row>
          <xdr:rowOff>180975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24</xdr:row>
          <xdr:rowOff>123825</xdr:rowOff>
        </xdr:from>
        <xdr:to>
          <xdr:col>7</xdr:col>
          <xdr:colOff>152400</xdr:colOff>
          <xdr:row>24</xdr:row>
          <xdr:rowOff>180975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6</xdr:row>
          <xdr:rowOff>133350</xdr:rowOff>
        </xdr:from>
        <xdr:to>
          <xdr:col>3</xdr:col>
          <xdr:colOff>514350</xdr:colOff>
          <xdr:row>6</xdr:row>
          <xdr:rowOff>342900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6</xdr:row>
          <xdr:rowOff>133350</xdr:rowOff>
        </xdr:from>
        <xdr:to>
          <xdr:col>5</xdr:col>
          <xdr:colOff>161925</xdr:colOff>
          <xdr:row>6</xdr:row>
          <xdr:rowOff>342900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6</xdr:row>
          <xdr:rowOff>133350</xdr:rowOff>
        </xdr:from>
        <xdr:to>
          <xdr:col>7</xdr:col>
          <xdr:colOff>152400</xdr:colOff>
          <xdr:row>6</xdr:row>
          <xdr:rowOff>342900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7</xdr:row>
          <xdr:rowOff>133350</xdr:rowOff>
        </xdr:from>
        <xdr:to>
          <xdr:col>3</xdr:col>
          <xdr:colOff>514350</xdr:colOff>
          <xdr:row>7</xdr:row>
          <xdr:rowOff>342900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7</xdr:row>
          <xdr:rowOff>133350</xdr:rowOff>
        </xdr:from>
        <xdr:to>
          <xdr:col>5</xdr:col>
          <xdr:colOff>161925</xdr:colOff>
          <xdr:row>7</xdr:row>
          <xdr:rowOff>342900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7</xdr:row>
          <xdr:rowOff>133350</xdr:rowOff>
        </xdr:from>
        <xdr:to>
          <xdr:col>7</xdr:col>
          <xdr:colOff>152400</xdr:colOff>
          <xdr:row>7</xdr:row>
          <xdr:rowOff>342900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8</xdr:row>
          <xdr:rowOff>123825</xdr:rowOff>
        </xdr:from>
        <xdr:to>
          <xdr:col>3</xdr:col>
          <xdr:colOff>514350</xdr:colOff>
          <xdr:row>8</xdr:row>
          <xdr:rowOff>333375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8</xdr:row>
          <xdr:rowOff>123825</xdr:rowOff>
        </xdr:from>
        <xdr:to>
          <xdr:col>5</xdr:col>
          <xdr:colOff>161925</xdr:colOff>
          <xdr:row>8</xdr:row>
          <xdr:rowOff>333375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8</xdr:row>
          <xdr:rowOff>123825</xdr:rowOff>
        </xdr:from>
        <xdr:to>
          <xdr:col>7</xdr:col>
          <xdr:colOff>152400</xdr:colOff>
          <xdr:row>8</xdr:row>
          <xdr:rowOff>333375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9</xdr:row>
          <xdr:rowOff>123825</xdr:rowOff>
        </xdr:from>
        <xdr:to>
          <xdr:col>3</xdr:col>
          <xdr:colOff>514350</xdr:colOff>
          <xdr:row>9</xdr:row>
          <xdr:rowOff>333375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9</xdr:row>
          <xdr:rowOff>123825</xdr:rowOff>
        </xdr:from>
        <xdr:to>
          <xdr:col>5</xdr:col>
          <xdr:colOff>161925</xdr:colOff>
          <xdr:row>9</xdr:row>
          <xdr:rowOff>333375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9</xdr:row>
          <xdr:rowOff>123825</xdr:rowOff>
        </xdr:from>
        <xdr:to>
          <xdr:col>7</xdr:col>
          <xdr:colOff>152400</xdr:colOff>
          <xdr:row>9</xdr:row>
          <xdr:rowOff>333375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10</xdr:row>
          <xdr:rowOff>28575</xdr:rowOff>
        </xdr:from>
        <xdr:to>
          <xdr:col>3</xdr:col>
          <xdr:colOff>514350</xdr:colOff>
          <xdr:row>10</xdr:row>
          <xdr:rowOff>238125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10</xdr:row>
          <xdr:rowOff>28575</xdr:rowOff>
        </xdr:from>
        <xdr:to>
          <xdr:col>5</xdr:col>
          <xdr:colOff>161925</xdr:colOff>
          <xdr:row>10</xdr:row>
          <xdr:rowOff>238125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10</xdr:row>
          <xdr:rowOff>28575</xdr:rowOff>
        </xdr:from>
        <xdr:to>
          <xdr:col>7</xdr:col>
          <xdr:colOff>152400</xdr:colOff>
          <xdr:row>10</xdr:row>
          <xdr:rowOff>238125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11</xdr:row>
          <xdr:rowOff>28575</xdr:rowOff>
        </xdr:from>
        <xdr:to>
          <xdr:col>3</xdr:col>
          <xdr:colOff>514350</xdr:colOff>
          <xdr:row>11</xdr:row>
          <xdr:rowOff>238125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11</xdr:row>
          <xdr:rowOff>28575</xdr:rowOff>
        </xdr:from>
        <xdr:to>
          <xdr:col>5</xdr:col>
          <xdr:colOff>161925</xdr:colOff>
          <xdr:row>11</xdr:row>
          <xdr:rowOff>238125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11</xdr:row>
          <xdr:rowOff>28575</xdr:rowOff>
        </xdr:from>
        <xdr:to>
          <xdr:col>7</xdr:col>
          <xdr:colOff>152400</xdr:colOff>
          <xdr:row>11</xdr:row>
          <xdr:rowOff>238125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12</xdr:row>
          <xdr:rowOff>95250</xdr:rowOff>
        </xdr:from>
        <xdr:to>
          <xdr:col>3</xdr:col>
          <xdr:colOff>514350</xdr:colOff>
          <xdr:row>12</xdr:row>
          <xdr:rowOff>304800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12</xdr:row>
          <xdr:rowOff>95250</xdr:rowOff>
        </xdr:from>
        <xdr:to>
          <xdr:col>5</xdr:col>
          <xdr:colOff>161925</xdr:colOff>
          <xdr:row>12</xdr:row>
          <xdr:rowOff>304800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12</xdr:row>
          <xdr:rowOff>95250</xdr:rowOff>
        </xdr:from>
        <xdr:to>
          <xdr:col>7</xdr:col>
          <xdr:colOff>152400</xdr:colOff>
          <xdr:row>12</xdr:row>
          <xdr:rowOff>304800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13</xdr:row>
          <xdr:rowOff>9525</xdr:rowOff>
        </xdr:from>
        <xdr:to>
          <xdr:col>3</xdr:col>
          <xdr:colOff>514350</xdr:colOff>
          <xdr:row>13</xdr:row>
          <xdr:rowOff>219075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13</xdr:row>
          <xdr:rowOff>9525</xdr:rowOff>
        </xdr:from>
        <xdr:to>
          <xdr:col>5</xdr:col>
          <xdr:colOff>161925</xdr:colOff>
          <xdr:row>13</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13</xdr:row>
          <xdr:rowOff>9525</xdr:rowOff>
        </xdr:from>
        <xdr:to>
          <xdr:col>7</xdr:col>
          <xdr:colOff>152400</xdr:colOff>
          <xdr:row>13</xdr:row>
          <xdr:rowOff>219075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14</xdr:row>
          <xdr:rowOff>19050</xdr:rowOff>
        </xdr:from>
        <xdr:to>
          <xdr:col>3</xdr:col>
          <xdr:colOff>514350</xdr:colOff>
          <xdr:row>14</xdr:row>
          <xdr:rowOff>228600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3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14</xdr:row>
          <xdr:rowOff>19050</xdr:rowOff>
        </xdr:from>
        <xdr:to>
          <xdr:col>5</xdr:col>
          <xdr:colOff>161925</xdr:colOff>
          <xdr:row>14</xdr:row>
          <xdr:rowOff>228600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14</xdr:row>
          <xdr:rowOff>19050</xdr:rowOff>
        </xdr:from>
        <xdr:to>
          <xdr:col>7</xdr:col>
          <xdr:colOff>152400</xdr:colOff>
          <xdr:row>14</xdr:row>
          <xdr:rowOff>228600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15</xdr:row>
          <xdr:rowOff>19050</xdr:rowOff>
        </xdr:from>
        <xdr:to>
          <xdr:col>3</xdr:col>
          <xdr:colOff>514350</xdr:colOff>
          <xdr:row>15</xdr:row>
          <xdr:rowOff>228600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3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15</xdr:row>
          <xdr:rowOff>19050</xdr:rowOff>
        </xdr:from>
        <xdr:to>
          <xdr:col>5</xdr:col>
          <xdr:colOff>161925</xdr:colOff>
          <xdr:row>15</xdr:row>
          <xdr:rowOff>228600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15</xdr:row>
          <xdr:rowOff>19050</xdr:rowOff>
        </xdr:from>
        <xdr:to>
          <xdr:col>7</xdr:col>
          <xdr:colOff>152400</xdr:colOff>
          <xdr:row>15</xdr:row>
          <xdr:rowOff>228600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3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16</xdr:row>
          <xdr:rowOff>38100</xdr:rowOff>
        </xdr:from>
        <xdr:to>
          <xdr:col>3</xdr:col>
          <xdr:colOff>514350</xdr:colOff>
          <xdr:row>16</xdr:row>
          <xdr:rowOff>247650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16</xdr:row>
          <xdr:rowOff>38100</xdr:rowOff>
        </xdr:from>
        <xdr:to>
          <xdr:col>5</xdr:col>
          <xdr:colOff>161925</xdr:colOff>
          <xdr:row>16</xdr:row>
          <xdr:rowOff>247650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3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16</xdr:row>
          <xdr:rowOff>38100</xdr:rowOff>
        </xdr:from>
        <xdr:to>
          <xdr:col>7</xdr:col>
          <xdr:colOff>152400</xdr:colOff>
          <xdr:row>16</xdr:row>
          <xdr:rowOff>247650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17</xdr:row>
          <xdr:rowOff>38100</xdr:rowOff>
        </xdr:from>
        <xdr:to>
          <xdr:col>3</xdr:col>
          <xdr:colOff>514350</xdr:colOff>
          <xdr:row>17</xdr:row>
          <xdr:rowOff>247650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3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17</xdr:row>
          <xdr:rowOff>38100</xdr:rowOff>
        </xdr:from>
        <xdr:to>
          <xdr:col>5</xdr:col>
          <xdr:colOff>161925</xdr:colOff>
          <xdr:row>17</xdr:row>
          <xdr:rowOff>247650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17</xdr:row>
          <xdr:rowOff>38100</xdr:rowOff>
        </xdr:from>
        <xdr:to>
          <xdr:col>7</xdr:col>
          <xdr:colOff>152400</xdr:colOff>
          <xdr:row>17</xdr:row>
          <xdr:rowOff>247650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18</xdr:row>
          <xdr:rowOff>57150</xdr:rowOff>
        </xdr:from>
        <xdr:to>
          <xdr:col>3</xdr:col>
          <xdr:colOff>514350</xdr:colOff>
          <xdr:row>18</xdr:row>
          <xdr:rowOff>238125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18</xdr:row>
          <xdr:rowOff>57150</xdr:rowOff>
        </xdr:from>
        <xdr:to>
          <xdr:col>5</xdr:col>
          <xdr:colOff>161925</xdr:colOff>
          <xdr:row>18</xdr:row>
          <xdr:rowOff>238125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18</xdr:row>
          <xdr:rowOff>57150</xdr:rowOff>
        </xdr:from>
        <xdr:to>
          <xdr:col>7</xdr:col>
          <xdr:colOff>152400</xdr:colOff>
          <xdr:row>18</xdr:row>
          <xdr:rowOff>238125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19</xdr:row>
          <xdr:rowOff>76200</xdr:rowOff>
        </xdr:from>
        <xdr:to>
          <xdr:col>3</xdr:col>
          <xdr:colOff>514350</xdr:colOff>
          <xdr:row>19</xdr:row>
          <xdr:rowOff>238125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19</xdr:row>
          <xdr:rowOff>76200</xdr:rowOff>
        </xdr:from>
        <xdr:to>
          <xdr:col>5</xdr:col>
          <xdr:colOff>161925</xdr:colOff>
          <xdr:row>19</xdr:row>
          <xdr:rowOff>238125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19</xdr:row>
          <xdr:rowOff>76200</xdr:rowOff>
        </xdr:from>
        <xdr:to>
          <xdr:col>7</xdr:col>
          <xdr:colOff>152400</xdr:colOff>
          <xdr:row>19</xdr:row>
          <xdr:rowOff>238125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20</xdr:row>
          <xdr:rowOff>19050</xdr:rowOff>
        </xdr:from>
        <xdr:to>
          <xdr:col>3</xdr:col>
          <xdr:colOff>514350</xdr:colOff>
          <xdr:row>20</xdr:row>
          <xdr:rowOff>228600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20</xdr:row>
          <xdr:rowOff>19050</xdr:rowOff>
        </xdr:from>
        <xdr:to>
          <xdr:col>5</xdr:col>
          <xdr:colOff>161925</xdr:colOff>
          <xdr:row>20</xdr:row>
          <xdr:rowOff>228600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20</xdr:row>
          <xdr:rowOff>19050</xdr:rowOff>
        </xdr:from>
        <xdr:to>
          <xdr:col>7</xdr:col>
          <xdr:colOff>152400</xdr:colOff>
          <xdr:row>20</xdr:row>
          <xdr:rowOff>228600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21</xdr:row>
          <xdr:rowOff>19050</xdr:rowOff>
        </xdr:from>
        <xdr:to>
          <xdr:col>3</xdr:col>
          <xdr:colOff>514350</xdr:colOff>
          <xdr:row>21</xdr:row>
          <xdr:rowOff>228600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21</xdr:row>
          <xdr:rowOff>19050</xdr:rowOff>
        </xdr:from>
        <xdr:to>
          <xdr:col>5</xdr:col>
          <xdr:colOff>161925</xdr:colOff>
          <xdr:row>21</xdr:row>
          <xdr:rowOff>228600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21</xdr:row>
          <xdr:rowOff>19050</xdr:rowOff>
        </xdr:from>
        <xdr:to>
          <xdr:col>7</xdr:col>
          <xdr:colOff>152400</xdr:colOff>
          <xdr:row>21</xdr:row>
          <xdr:rowOff>228600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22</xdr:row>
          <xdr:rowOff>19050</xdr:rowOff>
        </xdr:from>
        <xdr:to>
          <xdr:col>3</xdr:col>
          <xdr:colOff>514350</xdr:colOff>
          <xdr:row>22</xdr:row>
          <xdr:rowOff>228600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3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22</xdr:row>
          <xdr:rowOff>19050</xdr:rowOff>
        </xdr:from>
        <xdr:to>
          <xdr:col>5</xdr:col>
          <xdr:colOff>161925</xdr:colOff>
          <xdr:row>22</xdr:row>
          <xdr:rowOff>228600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3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22</xdr:row>
          <xdr:rowOff>19050</xdr:rowOff>
        </xdr:from>
        <xdr:to>
          <xdr:col>7</xdr:col>
          <xdr:colOff>152400</xdr:colOff>
          <xdr:row>22</xdr:row>
          <xdr:rowOff>228600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23</xdr:row>
          <xdr:rowOff>28575</xdr:rowOff>
        </xdr:from>
        <xdr:to>
          <xdr:col>3</xdr:col>
          <xdr:colOff>514350</xdr:colOff>
          <xdr:row>23</xdr:row>
          <xdr:rowOff>238125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3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23</xdr:row>
          <xdr:rowOff>28575</xdr:rowOff>
        </xdr:from>
        <xdr:to>
          <xdr:col>5</xdr:col>
          <xdr:colOff>161925</xdr:colOff>
          <xdr:row>23</xdr:row>
          <xdr:rowOff>238125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23</xdr:row>
          <xdr:rowOff>28575</xdr:rowOff>
        </xdr:from>
        <xdr:to>
          <xdr:col>7</xdr:col>
          <xdr:colOff>152400</xdr:colOff>
          <xdr:row>23</xdr:row>
          <xdr:rowOff>238125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26</xdr:row>
          <xdr:rowOff>38100</xdr:rowOff>
        </xdr:from>
        <xdr:to>
          <xdr:col>3</xdr:col>
          <xdr:colOff>514350</xdr:colOff>
          <xdr:row>27</xdr:row>
          <xdr:rowOff>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26</xdr:row>
          <xdr:rowOff>38100</xdr:rowOff>
        </xdr:from>
        <xdr:to>
          <xdr:col>5</xdr:col>
          <xdr:colOff>161925</xdr:colOff>
          <xdr:row>27</xdr:row>
          <xdr:rowOff>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26</xdr:row>
          <xdr:rowOff>38100</xdr:rowOff>
        </xdr:from>
        <xdr:to>
          <xdr:col>7</xdr:col>
          <xdr:colOff>152400</xdr:colOff>
          <xdr:row>27</xdr:row>
          <xdr:rowOff>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3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27</xdr:row>
          <xdr:rowOff>66675</xdr:rowOff>
        </xdr:from>
        <xdr:to>
          <xdr:col>3</xdr:col>
          <xdr:colOff>514350</xdr:colOff>
          <xdr:row>27</xdr:row>
          <xdr:rowOff>209550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27</xdr:row>
          <xdr:rowOff>66675</xdr:rowOff>
        </xdr:from>
        <xdr:to>
          <xdr:col>5</xdr:col>
          <xdr:colOff>161925</xdr:colOff>
          <xdr:row>27</xdr:row>
          <xdr:rowOff>209550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27</xdr:row>
          <xdr:rowOff>66675</xdr:rowOff>
        </xdr:from>
        <xdr:to>
          <xdr:col>7</xdr:col>
          <xdr:colOff>152400</xdr:colOff>
          <xdr:row>27</xdr:row>
          <xdr:rowOff>209550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28</xdr:row>
          <xdr:rowOff>19050</xdr:rowOff>
        </xdr:from>
        <xdr:to>
          <xdr:col>3</xdr:col>
          <xdr:colOff>514350</xdr:colOff>
          <xdr:row>28</xdr:row>
          <xdr:rowOff>228600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28</xdr:row>
          <xdr:rowOff>19050</xdr:rowOff>
        </xdr:from>
        <xdr:to>
          <xdr:col>5</xdr:col>
          <xdr:colOff>161925</xdr:colOff>
          <xdr:row>28</xdr:row>
          <xdr:rowOff>228600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28</xdr:row>
          <xdr:rowOff>19050</xdr:rowOff>
        </xdr:from>
        <xdr:to>
          <xdr:col>7</xdr:col>
          <xdr:colOff>152400</xdr:colOff>
          <xdr:row>28</xdr:row>
          <xdr:rowOff>228600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29</xdr:row>
          <xdr:rowOff>85725</xdr:rowOff>
        </xdr:from>
        <xdr:to>
          <xdr:col>3</xdr:col>
          <xdr:colOff>514350</xdr:colOff>
          <xdr:row>29</xdr:row>
          <xdr:rowOff>219075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29</xdr:row>
          <xdr:rowOff>85725</xdr:rowOff>
        </xdr:from>
        <xdr:to>
          <xdr:col>5</xdr:col>
          <xdr:colOff>161925</xdr:colOff>
          <xdr:row>29</xdr:row>
          <xdr:rowOff>219075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29</xdr:row>
          <xdr:rowOff>85725</xdr:rowOff>
        </xdr:from>
        <xdr:to>
          <xdr:col>7</xdr:col>
          <xdr:colOff>152400</xdr:colOff>
          <xdr:row>29</xdr:row>
          <xdr:rowOff>219075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209550</xdr:colOff>
          <xdr:row>30</xdr:row>
          <xdr:rowOff>57150</xdr:rowOff>
        </xdr:from>
        <xdr:to>
          <xdr:col>3</xdr:col>
          <xdr:colOff>514350</xdr:colOff>
          <xdr:row>30</xdr:row>
          <xdr:rowOff>247650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30</xdr:row>
          <xdr:rowOff>57150</xdr:rowOff>
        </xdr:from>
        <xdr:to>
          <xdr:col>5</xdr:col>
          <xdr:colOff>161925</xdr:colOff>
          <xdr:row>30</xdr:row>
          <xdr:rowOff>247650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247650</xdr:colOff>
          <xdr:row>30</xdr:row>
          <xdr:rowOff>57150</xdr:rowOff>
        </xdr:from>
        <xdr:to>
          <xdr:col>7</xdr:col>
          <xdr:colOff>152400</xdr:colOff>
          <xdr:row>30</xdr:row>
          <xdr:rowOff>247650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76200</xdr:rowOff>
    </xdr:from>
    <xdr:to>
      <xdr:col>3</xdr:col>
      <xdr:colOff>2200275</xdr:colOff>
      <xdr:row>18</xdr:row>
      <xdr:rowOff>0</xdr:rowOff>
    </xdr:to>
    <xdr:graphicFrame macro="">
      <xdr:nvGraphicFramePr>
        <xdr:cNvPr id="5122" name="Chart 2">
          <a:extLst>
            <a:ext uri="{FF2B5EF4-FFF2-40B4-BE49-F238E27FC236}">
              <a16:creationId xmlns:a16="http://schemas.microsoft.com/office/drawing/2014/main" id="{00000000-0008-0000-0400-000002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19</xdr:row>
      <xdr:rowOff>38100</xdr:rowOff>
    </xdr:from>
    <xdr:to>
      <xdr:col>3</xdr:col>
      <xdr:colOff>2190750</xdr:colOff>
      <xdr:row>32</xdr:row>
      <xdr:rowOff>57150</xdr:rowOff>
    </xdr:to>
    <xdr:graphicFrame macro="">
      <xdr:nvGraphicFramePr>
        <xdr:cNvPr id="5124" name="Chart 4">
          <a:extLst>
            <a:ext uri="{FF2B5EF4-FFF2-40B4-BE49-F238E27FC236}">
              <a16:creationId xmlns:a16="http://schemas.microsoft.com/office/drawing/2014/main" id="{00000000-0008-0000-0400-000004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34</xdr:row>
      <xdr:rowOff>0</xdr:rowOff>
    </xdr:from>
    <xdr:to>
      <xdr:col>3</xdr:col>
      <xdr:colOff>2200275</xdr:colOff>
      <xdr:row>46</xdr:row>
      <xdr:rowOff>152400</xdr:rowOff>
    </xdr:to>
    <xdr:graphicFrame macro="">
      <xdr:nvGraphicFramePr>
        <xdr:cNvPr id="5125" name="Chart 5">
          <a:extLst>
            <a:ext uri="{FF2B5EF4-FFF2-40B4-BE49-F238E27FC236}">
              <a16:creationId xmlns:a16="http://schemas.microsoft.com/office/drawing/2014/main" id="{00000000-0008-0000-04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0</xdr:row>
      <xdr:rowOff>76200</xdr:rowOff>
    </xdr:from>
    <xdr:to>
      <xdr:col>11</xdr:col>
      <xdr:colOff>561975</xdr:colOff>
      <xdr:row>3</xdr:row>
      <xdr:rowOff>9525</xdr:rowOff>
    </xdr:to>
    <xdr:sp macro="[0]!トップに戻る" textlink="">
      <xdr:nvSpPr>
        <xdr:cNvPr id="5126" name="AutoShape 6">
          <a:extLst>
            <a:ext uri="{FF2B5EF4-FFF2-40B4-BE49-F238E27FC236}">
              <a16:creationId xmlns:a16="http://schemas.microsoft.com/office/drawing/2014/main" id="{00000000-0008-0000-0400-000006140000}"/>
            </a:ext>
          </a:extLst>
        </xdr:cNvPr>
        <xdr:cNvSpPr>
          <a:spLocks noChangeArrowheads="1"/>
        </xdr:cNvSpPr>
      </xdr:nvSpPr>
      <xdr:spPr bwMode="auto">
        <a:xfrm flipH="1">
          <a:off x="9839325" y="76200"/>
          <a:ext cx="1247775" cy="466725"/>
        </a:xfrm>
        <a:prstGeom prst="homePlate">
          <a:avLst>
            <a:gd name="adj" fmla="val 27849"/>
          </a:avLst>
        </a:prstGeom>
        <a:solidFill>
          <a:srgbClr val="FFDCC5"/>
        </a:solidFill>
        <a:ln w="28575">
          <a:solidFill>
            <a:srgbClr val="FF66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トップメニューに戻る。</a:t>
          </a:r>
        </a:p>
      </xdr:txBody>
    </xdr:sp>
    <xdr:clientData/>
  </xdr:twoCellAnchor>
  <xdr:twoCellAnchor>
    <xdr:from>
      <xdr:col>10</xdr:col>
      <xdr:colOff>9525</xdr:colOff>
      <xdr:row>44</xdr:row>
      <xdr:rowOff>66675</xdr:rowOff>
    </xdr:from>
    <xdr:to>
      <xdr:col>11</xdr:col>
      <xdr:colOff>571500</xdr:colOff>
      <xdr:row>47</xdr:row>
      <xdr:rowOff>19050</xdr:rowOff>
    </xdr:to>
    <xdr:sp macro="[0]!トップに戻る" textlink="">
      <xdr:nvSpPr>
        <xdr:cNvPr id="5128" name="AutoShape 8">
          <a:extLst>
            <a:ext uri="{FF2B5EF4-FFF2-40B4-BE49-F238E27FC236}">
              <a16:creationId xmlns:a16="http://schemas.microsoft.com/office/drawing/2014/main" id="{00000000-0008-0000-0400-000008140000}"/>
            </a:ext>
          </a:extLst>
        </xdr:cNvPr>
        <xdr:cNvSpPr>
          <a:spLocks noChangeArrowheads="1"/>
        </xdr:cNvSpPr>
      </xdr:nvSpPr>
      <xdr:spPr bwMode="auto">
        <a:xfrm flipH="1">
          <a:off x="9848850" y="7667625"/>
          <a:ext cx="1247775" cy="466725"/>
        </a:xfrm>
        <a:prstGeom prst="homePlate">
          <a:avLst>
            <a:gd name="adj" fmla="val 27849"/>
          </a:avLst>
        </a:prstGeom>
        <a:solidFill>
          <a:srgbClr val="FFDCC5"/>
        </a:solidFill>
        <a:ln w="28575">
          <a:solidFill>
            <a:srgbClr val="FF6600"/>
          </a:solidFill>
          <a:miter lim="800000"/>
          <a:headEnd/>
          <a:tailEnd/>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トップメニューに戻る。</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0.73383</cdr:x>
      <cdr:y>0.1123</cdr:y>
    </cdr:from>
    <cdr:to>
      <cdr:x>0.98062</cdr:x>
      <cdr:y>0.23338</cdr:y>
    </cdr:to>
    <cdr:grpSp>
      <cdr:nvGrpSpPr>
        <cdr:cNvPr id="6148" name="Group 4">
          <a:extLst xmlns:a="http://schemas.openxmlformats.org/drawingml/2006/main">
            <a:ext uri="{FF2B5EF4-FFF2-40B4-BE49-F238E27FC236}">
              <a16:creationId xmlns:a16="http://schemas.microsoft.com/office/drawing/2014/main" id="{F8B0B107-90AC-487A-8FFB-174A950BC57E}"/>
            </a:ext>
          </a:extLst>
        </cdr:cNvPr>
        <cdr:cNvGrpSpPr>
          <a:grpSpLocks xmlns:a="http://schemas.openxmlformats.org/drawingml/2006/main"/>
        </cdr:cNvGrpSpPr>
      </cdr:nvGrpSpPr>
      <cdr:grpSpPr bwMode="auto">
        <a:xfrm xmlns:a="http://schemas.openxmlformats.org/drawingml/2006/main">
          <a:off x="3222266" y="340151"/>
          <a:ext cx="1083661" cy="366745"/>
          <a:chOff x="2628386" y="286036"/>
          <a:chExt cx="1086012" cy="365979"/>
        </a:xfrm>
      </cdr:grpSpPr>
      <cdr:sp macro="" textlink="">
        <cdr:nvSpPr>
          <cdr:cNvPr id="6145" name="Text Box 1"/>
          <cdr:cNvSpPr txBox="1">
            <a:spLocks xmlns:a="http://schemas.openxmlformats.org/drawingml/2006/main" noChangeArrowheads="1"/>
          </cdr:cNvSpPr>
        </cdr:nvSpPr>
        <cdr:spPr bwMode="auto">
          <a:xfrm xmlns:a="http://schemas.openxmlformats.org/drawingml/2006/main">
            <a:off x="2628386" y="330775"/>
            <a:ext cx="1086012" cy="321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50" b="0" i="0" u="none" strike="noStrike" baseline="0">
                <a:solidFill>
                  <a:srgbClr val="000000"/>
                </a:solidFill>
                <a:latin typeface="ＭＳ Ｐゴシック"/>
                <a:ea typeface="ＭＳ Ｐゴシック"/>
              </a:rPr>
              <a:t>（学習面に問題のある</a:t>
            </a:r>
          </a:p>
          <a:p xmlns:a="http://schemas.openxmlformats.org/drawingml/2006/main">
            <a:pPr algn="l" rtl="0">
              <a:defRPr sz="1000"/>
            </a:pPr>
            <a:r>
              <a:rPr lang="ja-JP" altLang="en-US" sz="850" b="0" i="0" u="none" strike="noStrike" baseline="0">
                <a:solidFill>
                  <a:srgbClr val="000000"/>
                </a:solidFill>
                <a:latin typeface="ＭＳ Ｐゴシック"/>
                <a:ea typeface="ＭＳ Ｐゴシック"/>
              </a:rPr>
              <a:t>　</a:t>
            </a:r>
            <a:r>
              <a:rPr lang="en-US" altLang="ja-JP" sz="850" b="0" i="0" u="none" strike="noStrike" baseline="0">
                <a:solidFill>
                  <a:srgbClr val="000000"/>
                </a:solidFill>
                <a:latin typeface="ＭＳ Ｐゴシック"/>
                <a:ea typeface="ＭＳ Ｐゴシック"/>
              </a:rPr>
              <a:t>12</a:t>
            </a:r>
            <a:r>
              <a:rPr lang="ja-JP" altLang="en-US" sz="850" b="0" i="0" u="none" strike="noStrike" baseline="0">
                <a:solidFill>
                  <a:srgbClr val="000000"/>
                </a:solidFill>
                <a:latin typeface="ＭＳ Ｐゴシック"/>
                <a:ea typeface="ＭＳ Ｐゴシック"/>
              </a:rPr>
              <a:t>点のライン）</a:t>
            </a:r>
          </a:p>
        </cdr:txBody>
      </cdr:sp>
      <cdr:sp macro="" textlink="">
        <cdr:nvSpPr>
          <cdr:cNvPr id="6146" name="Line 2"/>
          <cdr:cNvSpPr>
            <a:spLocks xmlns:a="http://schemas.openxmlformats.org/drawingml/2006/main" noChangeShapeType="1"/>
          </cdr:cNvSpPr>
        </cdr:nvSpPr>
        <cdr:spPr bwMode="auto">
          <a:xfrm xmlns:a="http://schemas.openxmlformats.org/drawingml/2006/main" flipV="1">
            <a:off x="2674668" y="286036"/>
            <a:ext cx="806167" cy="733"/>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sp>
    </cdr:grpSp>
  </cdr:relSizeAnchor>
</c:userShapes>
</file>

<file path=xl/drawings/drawing7.xml><?xml version="1.0" encoding="utf-8"?>
<c:userShapes xmlns:c="http://schemas.openxmlformats.org/drawingml/2006/chart">
  <cdr:relSizeAnchor xmlns:cdr="http://schemas.openxmlformats.org/drawingml/2006/chartDrawing">
    <cdr:from>
      <cdr:x>0.083</cdr:x>
      <cdr:y>0.64208</cdr:y>
    </cdr:from>
    <cdr:to>
      <cdr:x>0.94709</cdr:x>
      <cdr:y>0.64208</cdr:y>
    </cdr:to>
    <cdr:sp macro="" textlink="">
      <cdr:nvSpPr>
        <cdr:cNvPr id="7169" name="Line 1"/>
        <cdr:cNvSpPr>
          <a:spLocks xmlns:a="http://schemas.openxmlformats.org/drawingml/2006/main" noChangeShapeType="1"/>
        </cdr:cNvSpPr>
      </cdr:nvSpPr>
      <cdr:spPr bwMode="auto">
        <a:xfrm xmlns:a="http://schemas.openxmlformats.org/drawingml/2006/main">
          <a:off x="363648" y="1443330"/>
          <a:ext cx="37860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sp>
  </cdr:relSizeAnchor>
  <cdr:relSizeAnchor xmlns:cdr="http://schemas.openxmlformats.org/drawingml/2006/chartDrawing">
    <cdr:from>
      <cdr:x>0.71498</cdr:x>
      <cdr:y>0.03475</cdr:y>
    </cdr:from>
    <cdr:to>
      <cdr:x>0.97179</cdr:x>
      <cdr:y>0.21122</cdr:y>
    </cdr:to>
    <cdr:grpSp>
      <cdr:nvGrpSpPr>
        <cdr:cNvPr id="7173" name="Group 5">
          <a:extLst xmlns:a="http://schemas.openxmlformats.org/drawingml/2006/main">
            <a:ext uri="{FF2B5EF4-FFF2-40B4-BE49-F238E27FC236}">
              <a16:creationId xmlns:a16="http://schemas.microsoft.com/office/drawing/2014/main" id="{37B0BD7C-B1C7-4E6F-A47D-9B3511E61991}"/>
            </a:ext>
          </a:extLst>
        </cdr:cNvPr>
        <cdr:cNvGrpSpPr>
          <a:grpSpLocks xmlns:a="http://schemas.openxmlformats.org/drawingml/2006/main"/>
        </cdr:cNvGrpSpPr>
      </cdr:nvGrpSpPr>
      <cdr:grpSpPr bwMode="auto">
        <a:xfrm xmlns:a="http://schemas.openxmlformats.org/drawingml/2006/main">
          <a:off x="3132685" y="78115"/>
          <a:ext cx="1125213" cy="396686"/>
          <a:chOff x="2819431" y="28649"/>
          <a:chExt cx="1123709" cy="371353"/>
        </a:xfrm>
      </cdr:grpSpPr>
      <cdr:sp macro="" textlink="">
        <cdr:nvSpPr>
          <cdr:cNvPr id="7170" name="Text Box 2"/>
          <cdr:cNvSpPr txBox="1">
            <a:spLocks xmlns:a="http://schemas.openxmlformats.org/drawingml/2006/main" noChangeArrowheads="1"/>
          </cdr:cNvSpPr>
        </cdr:nvSpPr>
        <cdr:spPr bwMode="auto">
          <a:xfrm xmlns:a="http://schemas.openxmlformats.org/drawingml/2006/main">
            <a:off x="2819431" y="92433"/>
            <a:ext cx="1123709" cy="3075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50" b="0" i="0" u="none" strike="noStrike" baseline="0">
                <a:solidFill>
                  <a:srgbClr val="000000"/>
                </a:solidFill>
                <a:latin typeface="ＭＳ Ｐゴシック"/>
                <a:ea typeface="ＭＳ Ｐゴシック"/>
              </a:rPr>
              <a:t>（行動面に問題のある</a:t>
            </a:r>
          </a:p>
          <a:p xmlns:a="http://schemas.openxmlformats.org/drawingml/2006/main">
            <a:pPr algn="l" rtl="0">
              <a:defRPr sz="1000"/>
            </a:pPr>
            <a:r>
              <a:rPr lang="ja-JP" altLang="en-US" sz="850" b="0" i="0" u="none" strike="noStrike" baseline="0">
                <a:solidFill>
                  <a:srgbClr val="000000"/>
                </a:solidFill>
                <a:latin typeface="ＭＳ Ｐゴシック"/>
                <a:ea typeface="ＭＳ Ｐゴシック"/>
              </a:rPr>
              <a:t>　</a:t>
            </a:r>
            <a:r>
              <a:rPr lang="en-US" altLang="ja-JP" sz="850" b="0" i="0" u="none" strike="noStrike" baseline="0">
                <a:solidFill>
                  <a:srgbClr val="000000"/>
                </a:solidFill>
                <a:latin typeface="ＭＳ Ｐゴシック"/>
                <a:ea typeface="ＭＳ Ｐゴシック"/>
              </a:rPr>
              <a:t>6</a:t>
            </a:r>
            <a:r>
              <a:rPr lang="ja-JP" altLang="en-US" sz="850" b="0" i="0" u="none" strike="noStrike" baseline="0">
                <a:solidFill>
                  <a:srgbClr val="000000"/>
                </a:solidFill>
                <a:latin typeface="ＭＳ Ｐゴシック"/>
                <a:ea typeface="ＭＳ Ｐゴシック"/>
              </a:rPr>
              <a:t>点のライン）</a:t>
            </a:r>
          </a:p>
        </cdr:txBody>
      </cdr:sp>
      <cdr:sp macro="" textlink="">
        <cdr:nvSpPr>
          <cdr:cNvPr id="7171" name="Line 3"/>
          <cdr:cNvSpPr>
            <a:spLocks xmlns:a="http://schemas.openxmlformats.org/drawingml/2006/main" noChangeShapeType="1"/>
          </cdr:cNvSpPr>
        </cdr:nvSpPr>
        <cdr:spPr bwMode="auto">
          <a:xfrm xmlns:a="http://schemas.openxmlformats.org/drawingml/2006/main" flipV="1">
            <a:off x="2883582" y="28649"/>
            <a:ext cx="945156" cy="2162"/>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sp>
    </cdr:grpSp>
  </cdr:relSizeAnchor>
</c:userShapes>
</file>

<file path=xl/drawings/drawing8.xml><?xml version="1.0" encoding="utf-8"?>
<c:userShapes xmlns:c="http://schemas.openxmlformats.org/drawingml/2006/chart">
  <cdr:relSizeAnchor xmlns:cdr="http://schemas.openxmlformats.org/drawingml/2006/chartDrawing">
    <cdr:from>
      <cdr:x>0.06734</cdr:x>
      <cdr:y>0.37958</cdr:y>
    </cdr:from>
    <cdr:to>
      <cdr:x>0.9351</cdr:x>
      <cdr:y>0.38077</cdr:y>
    </cdr:to>
    <cdr:sp macro="" textlink="">
      <cdr:nvSpPr>
        <cdr:cNvPr id="10241" name="Line 1"/>
        <cdr:cNvSpPr>
          <a:spLocks xmlns:a="http://schemas.openxmlformats.org/drawingml/2006/main" noChangeShapeType="1"/>
        </cdr:cNvSpPr>
      </cdr:nvSpPr>
      <cdr:spPr bwMode="auto">
        <a:xfrm xmlns:a="http://schemas.openxmlformats.org/drawingml/2006/main">
          <a:off x="295065" y="853249"/>
          <a:ext cx="3802087" cy="269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sp>
  </cdr:relSizeAnchor>
  <cdr:relSizeAnchor xmlns:cdr="http://schemas.openxmlformats.org/drawingml/2006/chartDrawing">
    <cdr:from>
      <cdr:x>0.70251</cdr:x>
      <cdr:y>0.0211</cdr:y>
    </cdr:from>
    <cdr:to>
      <cdr:x>0.96103</cdr:x>
      <cdr:y>0.21529</cdr:y>
    </cdr:to>
    <cdr:grpSp>
      <cdr:nvGrpSpPr>
        <cdr:cNvPr id="10242" name="Group 2">
          <a:extLst xmlns:a="http://schemas.openxmlformats.org/drawingml/2006/main">
            <a:ext uri="{FF2B5EF4-FFF2-40B4-BE49-F238E27FC236}">
              <a16:creationId xmlns:a16="http://schemas.microsoft.com/office/drawing/2014/main" id="{28BEBAAC-82A6-48B2-A558-57B42EB6C541}"/>
            </a:ext>
          </a:extLst>
        </cdr:cNvPr>
        <cdr:cNvGrpSpPr>
          <a:grpSpLocks xmlns:a="http://schemas.openxmlformats.org/drawingml/2006/main"/>
        </cdr:cNvGrpSpPr>
      </cdr:nvGrpSpPr>
      <cdr:grpSpPr bwMode="auto">
        <a:xfrm xmlns:a="http://schemas.openxmlformats.org/drawingml/2006/main">
          <a:off x="3078048" y="47431"/>
          <a:ext cx="1132705" cy="436519"/>
          <a:chOff x="2819431" y="28649"/>
          <a:chExt cx="1123709" cy="371353"/>
        </a:xfrm>
      </cdr:grpSpPr>
      <cdr:sp macro="" textlink="">
        <cdr:nvSpPr>
          <cdr:cNvPr id="10243" name="Text Box 3"/>
          <cdr:cNvSpPr txBox="1">
            <a:spLocks xmlns:a="http://schemas.openxmlformats.org/drawingml/2006/main" noChangeArrowheads="1"/>
          </cdr:cNvSpPr>
        </cdr:nvSpPr>
        <cdr:spPr bwMode="auto">
          <a:xfrm xmlns:a="http://schemas.openxmlformats.org/drawingml/2006/main">
            <a:off x="2819431" y="92433"/>
            <a:ext cx="1123709" cy="3075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50" b="0" i="0" u="none" strike="noStrike" baseline="0">
                <a:solidFill>
                  <a:srgbClr val="000000"/>
                </a:solidFill>
                <a:latin typeface="ＭＳ Ｐゴシック"/>
                <a:ea typeface="ＭＳ Ｐゴシック"/>
              </a:rPr>
              <a:t>（行動面に問題のある</a:t>
            </a:r>
          </a:p>
          <a:p xmlns:a="http://schemas.openxmlformats.org/drawingml/2006/main">
            <a:pPr algn="l" rtl="0">
              <a:defRPr sz="1000"/>
            </a:pPr>
            <a:r>
              <a:rPr lang="ja-JP" altLang="en-US" sz="850" b="0" i="0" u="none" strike="noStrike" baseline="0">
                <a:solidFill>
                  <a:srgbClr val="000000"/>
                </a:solidFill>
                <a:latin typeface="ＭＳ Ｐゴシック"/>
                <a:ea typeface="ＭＳ Ｐゴシック"/>
              </a:rPr>
              <a:t>　</a:t>
            </a:r>
            <a:r>
              <a:rPr lang="en-US" altLang="ja-JP" sz="850" b="0" i="0" u="none" strike="noStrike" baseline="0">
                <a:solidFill>
                  <a:srgbClr val="000000"/>
                </a:solidFill>
                <a:latin typeface="ＭＳ Ｐゴシック"/>
                <a:ea typeface="ＭＳ Ｐゴシック"/>
              </a:rPr>
              <a:t>22</a:t>
            </a:r>
            <a:r>
              <a:rPr lang="ja-JP" altLang="en-US" sz="850" b="0" i="0" u="none" strike="noStrike" baseline="0">
                <a:solidFill>
                  <a:srgbClr val="000000"/>
                </a:solidFill>
                <a:latin typeface="ＭＳ Ｐゴシック"/>
                <a:ea typeface="ＭＳ Ｐゴシック"/>
              </a:rPr>
              <a:t>点のライン）</a:t>
            </a:r>
          </a:p>
        </cdr:txBody>
      </cdr:sp>
      <cdr:sp macro="" textlink="">
        <cdr:nvSpPr>
          <cdr:cNvPr id="10244" name="Line 4"/>
          <cdr:cNvSpPr>
            <a:spLocks xmlns:a="http://schemas.openxmlformats.org/drawingml/2006/main" noChangeShapeType="1"/>
          </cdr:cNvSpPr>
        </cdr:nvSpPr>
        <cdr:spPr bwMode="auto">
          <a:xfrm xmlns:a="http://schemas.openxmlformats.org/drawingml/2006/main" flipV="1">
            <a:off x="2883582" y="28649"/>
            <a:ext cx="945156" cy="2162"/>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sp>
    </cdr:grp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43.xml"/><Relationship Id="rId21" Type="http://schemas.openxmlformats.org/officeDocument/2006/relationships/ctrlProp" Target="../ctrlProps/ctrlProp138.xml"/><Relationship Id="rId42" Type="http://schemas.openxmlformats.org/officeDocument/2006/relationships/ctrlProp" Target="../ctrlProps/ctrlProp159.xml"/><Relationship Id="rId47" Type="http://schemas.openxmlformats.org/officeDocument/2006/relationships/ctrlProp" Target="../ctrlProps/ctrlProp164.xml"/><Relationship Id="rId63" Type="http://schemas.openxmlformats.org/officeDocument/2006/relationships/ctrlProp" Target="../ctrlProps/ctrlProp180.xml"/><Relationship Id="rId68" Type="http://schemas.openxmlformats.org/officeDocument/2006/relationships/ctrlProp" Target="../ctrlProps/ctrlProp185.xml"/><Relationship Id="rId2" Type="http://schemas.openxmlformats.org/officeDocument/2006/relationships/drawing" Target="../drawings/drawing3.xml"/><Relationship Id="rId16" Type="http://schemas.openxmlformats.org/officeDocument/2006/relationships/ctrlProp" Target="../ctrlProps/ctrlProp133.xml"/><Relationship Id="rId29" Type="http://schemas.openxmlformats.org/officeDocument/2006/relationships/ctrlProp" Target="../ctrlProps/ctrlProp146.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45" Type="http://schemas.openxmlformats.org/officeDocument/2006/relationships/ctrlProp" Target="../ctrlProps/ctrlProp162.xml"/><Relationship Id="rId53" Type="http://schemas.openxmlformats.org/officeDocument/2006/relationships/ctrlProp" Target="../ctrlProps/ctrlProp170.xml"/><Relationship Id="rId58" Type="http://schemas.openxmlformats.org/officeDocument/2006/relationships/ctrlProp" Target="../ctrlProps/ctrlProp175.xml"/><Relationship Id="rId66" Type="http://schemas.openxmlformats.org/officeDocument/2006/relationships/ctrlProp" Target="../ctrlProps/ctrlProp183.xml"/><Relationship Id="rId74" Type="http://schemas.openxmlformats.org/officeDocument/2006/relationships/ctrlProp" Target="../ctrlProps/ctrlProp191.xml"/><Relationship Id="rId5" Type="http://schemas.openxmlformats.org/officeDocument/2006/relationships/ctrlProp" Target="../ctrlProps/ctrlProp122.xml"/><Relationship Id="rId61" Type="http://schemas.openxmlformats.org/officeDocument/2006/relationships/ctrlProp" Target="../ctrlProps/ctrlProp178.xml"/><Relationship Id="rId19" Type="http://schemas.openxmlformats.org/officeDocument/2006/relationships/ctrlProp" Target="../ctrlProps/ctrlProp13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3" Type="http://schemas.openxmlformats.org/officeDocument/2006/relationships/vmlDrawing" Target="../drawings/vmlDrawing2.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75" Type="http://schemas.openxmlformats.org/officeDocument/2006/relationships/ctrlProp" Target="../ctrlProps/ctrlProp192.xml"/><Relationship Id="rId1" Type="http://schemas.openxmlformats.org/officeDocument/2006/relationships/printerSettings" Target="../printerSettings/printerSettings3.bin"/><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 Id="rId10" Type="http://schemas.openxmlformats.org/officeDocument/2006/relationships/ctrlProp" Target="../ctrlProps/ctrlProp127.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4" Type="http://schemas.openxmlformats.org/officeDocument/2006/relationships/ctrlProp" Target="../ctrlProps/ctrlProp121.xml"/><Relationship Id="rId9" Type="http://schemas.openxmlformats.org/officeDocument/2006/relationships/ctrlProp" Target="../ctrlProps/ctrlProp126.xml"/><Relationship Id="rId13" Type="http://schemas.openxmlformats.org/officeDocument/2006/relationships/ctrlProp" Target="../ctrlProps/ctrlProp130.xml"/><Relationship Id="rId18" Type="http://schemas.openxmlformats.org/officeDocument/2006/relationships/ctrlProp" Target="../ctrlProps/ctrlProp135.xml"/><Relationship Id="rId39" Type="http://schemas.openxmlformats.org/officeDocument/2006/relationships/ctrlProp" Target="../ctrlProps/ctrlProp156.xml"/><Relationship Id="rId34" Type="http://schemas.openxmlformats.org/officeDocument/2006/relationships/ctrlProp" Target="../ctrlProps/ctrlProp151.xml"/><Relationship Id="rId50" Type="http://schemas.openxmlformats.org/officeDocument/2006/relationships/ctrlProp" Target="../ctrlProps/ctrlProp167.xml"/><Relationship Id="rId55" Type="http://schemas.openxmlformats.org/officeDocument/2006/relationships/ctrlProp" Target="../ctrlProps/ctrlProp172.xml"/><Relationship Id="rId7" Type="http://schemas.openxmlformats.org/officeDocument/2006/relationships/ctrlProp" Target="../ctrlProps/ctrlProp124.xml"/><Relationship Id="rId71" Type="http://schemas.openxmlformats.org/officeDocument/2006/relationships/ctrlProp" Target="../ctrlProps/ctrlProp18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15.xml"/><Relationship Id="rId21" Type="http://schemas.openxmlformats.org/officeDocument/2006/relationships/ctrlProp" Target="../ctrlProps/ctrlProp210.xml"/><Relationship Id="rId42" Type="http://schemas.openxmlformats.org/officeDocument/2006/relationships/ctrlProp" Target="../ctrlProps/ctrlProp231.xml"/><Relationship Id="rId47" Type="http://schemas.openxmlformats.org/officeDocument/2006/relationships/ctrlProp" Target="../ctrlProps/ctrlProp236.xml"/><Relationship Id="rId63" Type="http://schemas.openxmlformats.org/officeDocument/2006/relationships/ctrlProp" Target="../ctrlProps/ctrlProp252.xml"/><Relationship Id="rId68" Type="http://schemas.openxmlformats.org/officeDocument/2006/relationships/ctrlProp" Target="../ctrlProps/ctrlProp257.xml"/><Relationship Id="rId84" Type="http://schemas.openxmlformats.org/officeDocument/2006/relationships/ctrlProp" Target="../ctrlProps/ctrlProp273.xml"/><Relationship Id="rId16" Type="http://schemas.openxmlformats.org/officeDocument/2006/relationships/ctrlProp" Target="../ctrlProps/ctrlProp205.xml"/><Relationship Id="rId11" Type="http://schemas.openxmlformats.org/officeDocument/2006/relationships/ctrlProp" Target="../ctrlProps/ctrlProp200.xml"/><Relationship Id="rId32" Type="http://schemas.openxmlformats.org/officeDocument/2006/relationships/ctrlProp" Target="../ctrlProps/ctrlProp221.xml"/><Relationship Id="rId37" Type="http://schemas.openxmlformats.org/officeDocument/2006/relationships/ctrlProp" Target="../ctrlProps/ctrlProp226.xml"/><Relationship Id="rId53" Type="http://schemas.openxmlformats.org/officeDocument/2006/relationships/ctrlProp" Target="../ctrlProps/ctrlProp242.xml"/><Relationship Id="rId58" Type="http://schemas.openxmlformats.org/officeDocument/2006/relationships/ctrlProp" Target="../ctrlProps/ctrlProp247.xml"/><Relationship Id="rId74" Type="http://schemas.openxmlformats.org/officeDocument/2006/relationships/ctrlProp" Target="../ctrlProps/ctrlProp263.xml"/><Relationship Id="rId79" Type="http://schemas.openxmlformats.org/officeDocument/2006/relationships/ctrlProp" Target="../ctrlProps/ctrlProp268.xml"/><Relationship Id="rId5" Type="http://schemas.openxmlformats.org/officeDocument/2006/relationships/ctrlProp" Target="../ctrlProps/ctrlProp194.xml"/><Relationship Id="rId61" Type="http://schemas.openxmlformats.org/officeDocument/2006/relationships/ctrlProp" Target="../ctrlProps/ctrlProp250.xml"/><Relationship Id="rId82" Type="http://schemas.openxmlformats.org/officeDocument/2006/relationships/ctrlProp" Target="../ctrlProps/ctrlProp271.xml"/><Relationship Id="rId19" Type="http://schemas.openxmlformats.org/officeDocument/2006/relationships/ctrlProp" Target="../ctrlProps/ctrlProp208.xml"/><Relationship Id="rId14" Type="http://schemas.openxmlformats.org/officeDocument/2006/relationships/ctrlProp" Target="../ctrlProps/ctrlProp203.xml"/><Relationship Id="rId22" Type="http://schemas.openxmlformats.org/officeDocument/2006/relationships/ctrlProp" Target="../ctrlProps/ctrlProp211.xml"/><Relationship Id="rId27" Type="http://schemas.openxmlformats.org/officeDocument/2006/relationships/ctrlProp" Target="../ctrlProps/ctrlProp216.xml"/><Relationship Id="rId30" Type="http://schemas.openxmlformats.org/officeDocument/2006/relationships/ctrlProp" Target="../ctrlProps/ctrlProp219.xml"/><Relationship Id="rId35" Type="http://schemas.openxmlformats.org/officeDocument/2006/relationships/ctrlProp" Target="../ctrlProps/ctrlProp224.xml"/><Relationship Id="rId43" Type="http://schemas.openxmlformats.org/officeDocument/2006/relationships/ctrlProp" Target="../ctrlProps/ctrlProp232.xml"/><Relationship Id="rId48" Type="http://schemas.openxmlformats.org/officeDocument/2006/relationships/ctrlProp" Target="../ctrlProps/ctrlProp237.xml"/><Relationship Id="rId56" Type="http://schemas.openxmlformats.org/officeDocument/2006/relationships/ctrlProp" Target="../ctrlProps/ctrlProp245.xml"/><Relationship Id="rId64" Type="http://schemas.openxmlformats.org/officeDocument/2006/relationships/ctrlProp" Target="../ctrlProps/ctrlProp253.xml"/><Relationship Id="rId69" Type="http://schemas.openxmlformats.org/officeDocument/2006/relationships/ctrlProp" Target="../ctrlProps/ctrlProp258.xml"/><Relationship Id="rId77" Type="http://schemas.openxmlformats.org/officeDocument/2006/relationships/ctrlProp" Target="../ctrlProps/ctrlProp266.xml"/><Relationship Id="rId8" Type="http://schemas.openxmlformats.org/officeDocument/2006/relationships/ctrlProp" Target="../ctrlProps/ctrlProp197.xml"/><Relationship Id="rId51" Type="http://schemas.openxmlformats.org/officeDocument/2006/relationships/ctrlProp" Target="../ctrlProps/ctrlProp240.xml"/><Relationship Id="rId72" Type="http://schemas.openxmlformats.org/officeDocument/2006/relationships/ctrlProp" Target="../ctrlProps/ctrlProp261.xml"/><Relationship Id="rId80" Type="http://schemas.openxmlformats.org/officeDocument/2006/relationships/ctrlProp" Target="../ctrlProps/ctrlProp269.xml"/><Relationship Id="rId3" Type="http://schemas.openxmlformats.org/officeDocument/2006/relationships/vmlDrawing" Target="../drawings/vmlDrawing3.v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33" Type="http://schemas.openxmlformats.org/officeDocument/2006/relationships/ctrlProp" Target="../ctrlProps/ctrlProp222.xml"/><Relationship Id="rId38" Type="http://schemas.openxmlformats.org/officeDocument/2006/relationships/ctrlProp" Target="../ctrlProps/ctrlProp227.xml"/><Relationship Id="rId46" Type="http://schemas.openxmlformats.org/officeDocument/2006/relationships/ctrlProp" Target="../ctrlProps/ctrlProp235.xml"/><Relationship Id="rId59" Type="http://schemas.openxmlformats.org/officeDocument/2006/relationships/ctrlProp" Target="../ctrlProps/ctrlProp248.xml"/><Relationship Id="rId67" Type="http://schemas.openxmlformats.org/officeDocument/2006/relationships/ctrlProp" Target="../ctrlProps/ctrlProp256.xml"/><Relationship Id="rId20" Type="http://schemas.openxmlformats.org/officeDocument/2006/relationships/ctrlProp" Target="../ctrlProps/ctrlProp209.xml"/><Relationship Id="rId41" Type="http://schemas.openxmlformats.org/officeDocument/2006/relationships/ctrlProp" Target="../ctrlProps/ctrlProp230.xml"/><Relationship Id="rId54" Type="http://schemas.openxmlformats.org/officeDocument/2006/relationships/ctrlProp" Target="../ctrlProps/ctrlProp243.xml"/><Relationship Id="rId62" Type="http://schemas.openxmlformats.org/officeDocument/2006/relationships/ctrlProp" Target="../ctrlProps/ctrlProp251.xml"/><Relationship Id="rId70" Type="http://schemas.openxmlformats.org/officeDocument/2006/relationships/ctrlProp" Target="../ctrlProps/ctrlProp259.xml"/><Relationship Id="rId75" Type="http://schemas.openxmlformats.org/officeDocument/2006/relationships/ctrlProp" Target="../ctrlProps/ctrlProp264.xml"/><Relationship Id="rId83" Type="http://schemas.openxmlformats.org/officeDocument/2006/relationships/ctrlProp" Target="../ctrlProps/ctrlProp272.xml"/><Relationship Id="rId1" Type="http://schemas.openxmlformats.org/officeDocument/2006/relationships/printerSettings" Target="../printerSettings/printerSettings4.bin"/><Relationship Id="rId6" Type="http://schemas.openxmlformats.org/officeDocument/2006/relationships/ctrlProp" Target="../ctrlProps/ctrlProp195.xml"/><Relationship Id="rId15" Type="http://schemas.openxmlformats.org/officeDocument/2006/relationships/ctrlProp" Target="../ctrlProps/ctrlProp204.xml"/><Relationship Id="rId23" Type="http://schemas.openxmlformats.org/officeDocument/2006/relationships/ctrlProp" Target="../ctrlProps/ctrlProp212.xml"/><Relationship Id="rId28" Type="http://schemas.openxmlformats.org/officeDocument/2006/relationships/ctrlProp" Target="../ctrlProps/ctrlProp217.xml"/><Relationship Id="rId36" Type="http://schemas.openxmlformats.org/officeDocument/2006/relationships/ctrlProp" Target="../ctrlProps/ctrlProp225.xml"/><Relationship Id="rId49" Type="http://schemas.openxmlformats.org/officeDocument/2006/relationships/ctrlProp" Target="../ctrlProps/ctrlProp238.xml"/><Relationship Id="rId57" Type="http://schemas.openxmlformats.org/officeDocument/2006/relationships/ctrlProp" Target="../ctrlProps/ctrlProp246.xml"/><Relationship Id="rId10" Type="http://schemas.openxmlformats.org/officeDocument/2006/relationships/ctrlProp" Target="../ctrlProps/ctrlProp199.xml"/><Relationship Id="rId31" Type="http://schemas.openxmlformats.org/officeDocument/2006/relationships/ctrlProp" Target="../ctrlProps/ctrlProp220.xml"/><Relationship Id="rId44" Type="http://schemas.openxmlformats.org/officeDocument/2006/relationships/ctrlProp" Target="../ctrlProps/ctrlProp233.xml"/><Relationship Id="rId52" Type="http://schemas.openxmlformats.org/officeDocument/2006/relationships/ctrlProp" Target="../ctrlProps/ctrlProp241.xml"/><Relationship Id="rId60" Type="http://schemas.openxmlformats.org/officeDocument/2006/relationships/ctrlProp" Target="../ctrlProps/ctrlProp249.xml"/><Relationship Id="rId65" Type="http://schemas.openxmlformats.org/officeDocument/2006/relationships/ctrlProp" Target="../ctrlProps/ctrlProp254.xml"/><Relationship Id="rId73" Type="http://schemas.openxmlformats.org/officeDocument/2006/relationships/ctrlProp" Target="../ctrlProps/ctrlProp262.xml"/><Relationship Id="rId78" Type="http://schemas.openxmlformats.org/officeDocument/2006/relationships/ctrlProp" Target="../ctrlProps/ctrlProp267.xml"/><Relationship Id="rId81" Type="http://schemas.openxmlformats.org/officeDocument/2006/relationships/ctrlProp" Target="../ctrlProps/ctrlProp270.xml"/><Relationship Id="rId4" Type="http://schemas.openxmlformats.org/officeDocument/2006/relationships/ctrlProp" Target="../ctrlProps/ctrlProp193.xml"/><Relationship Id="rId9" Type="http://schemas.openxmlformats.org/officeDocument/2006/relationships/ctrlProp" Target="../ctrlProps/ctrlProp198.xml"/><Relationship Id="rId13" Type="http://schemas.openxmlformats.org/officeDocument/2006/relationships/ctrlProp" Target="../ctrlProps/ctrlProp202.xml"/><Relationship Id="rId18" Type="http://schemas.openxmlformats.org/officeDocument/2006/relationships/ctrlProp" Target="../ctrlProps/ctrlProp207.xml"/><Relationship Id="rId39" Type="http://schemas.openxmlformats.org/officeDocument/2006/relationships/ctrlProp" Target="../ctrlProps/ctrlProp228.xml"/><Relationship Id="rId34" Type="http://schemas.openxmlformats.org/officeDocument/2006/relationships/ctrlProp" Target="../ctrlProps/ctrlProp223.xml"/><Relationship Id="rId50" Type="http://schemas.openxmlformats.org/officeDocument/2006/relationships/ctrlProp" Target="../ctrlProps/ctrlProp239.xml"/><Relationship Id="rId55" Type="http://schemas.openxmlformats.org/officeDocument/2006/relationships/ctrlProp" Target="../ctrlProps/ctrlProp244.xml"/><Relationship Id="rId76" Type="http://schemas.openxmlformats.org/officeDocument/2006/relationships/ctrlProp" Target="../ctrlProps/ctrlProp265.xml"/><Relationship Id="rId7" Type="http://schemas.openxmlformats.org/officeDocument/2006/relationships/ctrlProp" Target="../ctrlProps/ctrlProp196.xml"/><Relationship Id="rId71" Type="http://schemas.openxmlformats.org/officeDocument/2006/relationships/ctrlProp" Target="../ctrlProps/ctrlProp260.xml"/><Relationship Id="rId2" Type="http://schemas.openxmlformats.org/officeDocument/2006/relationships/drawing" Target="../drawings/drawing4.xml"/><Relationship Id="rId29" Type="http://schemas.openxmlformats.org/officeDocument/2006/relationships/ctrlProp" Target="../ctrlProps/ctrlProp218.xml"/><Relationship Id="rId24" Type="http://schemas.openxmlformats.org/officeDocument/2006/relationships/ctrlProp" Target="../ctrlProps/ctrlProp213.xml"/><Relationship Id="rId40" Type="http://schemas.openxmlformats.org/officeDocument/2006/relationships/ctrlProp" Target="../ctrlProps/ctrlProp229.xml"/><Relationship Id="rId45" Type="http://schemas.openxmlformats.org/officeDocument/2006/relationships/ctrlProp" Target="../ctrlProps/ctrlProp234.xml"/><Relationship Id="rId66" Type="http://schemas.openxmlformats.org/officeDocument/2006/relationships/ctrlProp" Target="../ctrlProps/ctrlProp25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23"/>
  <sheetViews>
    <sheetView tabSelected="1" zoomScaleNormal="100" workbookViewId="0">
      <selection activeCell="A3" sqref="A3:O3"/>
    </sheetView>
  </sheetViews>
  <sheetFormatPr defaultRowHeight="13.5" x14ac:dyDescent="0.15"/>
  <cols>
    <col min="1" max="3" width="9" style="3"/>
    <col min="4" max="4" width="2.75" style="3" customWidth="1"/>
    <col min="5" max="5" width="6.25" style="3" customWidth="1"/>
    <col min="6" max="6" width="5.375" style="3" customWidth="1"/>
    <col min="7" max="7" width="6.25" style="3" customWidth="1"/>
    <col min="8" max="8" width="5.375" style="3" customWidth="1"/>
    <col min="9" max="9" width="6.25" style="3" customWidth="1"/>
    <col min="10" max="10" width="5.375" style="3" customWidth="1"/>
    <col min="11" max="11" width="5.25" style="3" customWidth="1"/>
    <col min="12" max="13" width="9" style="3"/>
    <col min="14" max="14" width="14" style="3" customWidth="1"/>
    <col min="15" max="16384" width="9" style="3"/>
  </cols>
  <sheetData>
    <row r="1" spans="1:15" ht="30.75" customHeight="1" x14ac:dyDescent="0.15">
      <c r="A1" s="90" t="s">
        <v>44</v>
      </c>
      <c r="B1" s="90"/>
      <c r="C1" s="90"/>
      <c r="D1" s="90"/>
      <c r="E1" s="90"/>
      <c r="F1" s="90"/>
      <c r="G1" s="90"/>
      <c r="H1" s="90"/>
      <c r="I1" s="90"/>
      <c r="J1" s="90"/>
      <c r="K1" s="90"/>
      <c r="L1" s="90"/>
      <c r="M1" s="90"/>
      <c r="N1" s="90"/>
    </row>
    <row r="2" spans="1:15" s="4" customFormat="1" ht="15.75" x14ac:dyDescent="0.15">
      <c r="B2" s="91" t="s">
        <v>146</v>
      </c>
      <c r="C2" s="91"/>
      <c r="D2" s="91"/>
      <c r="E2" s="91"/>
      <c r="F2" s="91"/>
      <c r="G2" s="91"/>
      <c r="H2" s="91"/>
      <c r="I2" s="91"/>
      <c r="J2" s="91"/>
      <c r="K2" s="91"/>
      <c r="L2" s="91"/>
      <c r="M2" s="91"/>
      <c r="N2" s="91"/>
    </row>
    <row r="3" spans="1:15" s="4" customFormat="1" ht="64.5" customHeight="1" x14ac:dyDescent="0.15">
      <c r="A3" s="94" t="s">
        <v>152</v>
      </c>
      <c r="B3" s="94"/>
      <c r="C3" s="94"/>
      <c r="D3" s="94"/>
      <c r="E3" s="94"/>
      <c r="F3" s="94"/>
      <c r="G3" s="94"/>
      <c r="H3" s="94"/>
      <c r="I3" s="94"/>
      <c r="J3" s="94"/>
      <c r="K3" s="94"/>
      <c r="L3" s="94"/>
      <c r="M3" s="94"/>
      <c r="N3" s="94"/>
      <c r="O3" s="94"/>
    </row>
    <row r="4" spans="1:15" s="4" customFormat="1" ht="14.25" x14ac:dyDescent="0.15">
      <c r="J4" s="95"/>
      <c r="K4" s="95"/>
      <c r="L4" s="95"/>
      <c r="M4" s="95"/>
      <c r="N4" s="95"/>
      <c r="O4" s="95"/>
    </row>
    <row r="5" spans="1:15" s="4" customFormat="1" ht="44.25" customHeight="1" x14ac:dyDescent="0.15">
      <c r="C5" s="96" t="s">
        <v>151</v>
      </c>
      <c r="D5" s="96"/>
      <c r="E5" s="96"/>
      <c r="F5" s="96"/>
      <c r="G5" s="96"/>
      <c r="H5" s="96"/>
      <c r="I5" s="96"/>
      <c r="J5" s="96"/>
      <c r="K5" s="96"/>
      <c r="L5" s="96"/>
      <c r="M5" s="96"/>
      <c r="N5" s="96"/>
    </row>
    <row r="6" spans="1:15" s="4" customFormat="1" ht="14.25" x14ac:dyDescent="0.15">
      <c r="J6" s="5"/>
      <c r="K6" s="5"/>
      <c r="L6" s="5"/>
      <c r="M6" s="5"/>
      <c r="N6" s="5"/>
    </row>
    <row r="7" spans="1:15" s="4" customFormat="1" ht="14.25" x14ac:dyDescent="0.15"/>
    <row r="8" spans="1:15" s="4" customFormat="1" ht="20.25" customHeight="1" x14ac:dyDescent="0.15">
      <c r="B8" s="92" t="s">
        <v>34</v>
      </c>
      <c r="C8" s="92"/>
      <c r="D8" s="6"/>
      <c r="E8" s="9"/>
      <c r="F8" s="4" t="s">
        <v>35</v>
      </c>
      <c r="G8" s="10"/>
      <c r="H8" s="4" t="s">
        <v>36</v>
      </c>
      <c r="I8" s="10"/>
      <c r="J8" s="4" t="s">
        <v>37</v>
      </c>
      <c r="M8" s="93"/>
      <c r="N8" s="93"/>
    </row>
    <row r="9" spans="1:15" s="4" customFormat="1" ht="20.25" customHeight="1" x14ac:dyDescent="0.15">
      <c r="B9" s="6"/>
      <c r="C9" s="6"/>
      <c r="D9" s="6"/>
      <c r="E9" s="7"/>
      <c r="F9" s="7"/>
      <c r="G9" s="7"/>
      <c r="H9" s="7"/>
      <c r="I9" s="7"/>
    </row>
    <row r="10" spans="1:15" s="4" customFormat="1" ht="20.25" customHeight="1" x14ac:dyDescent="0.15">
      <c r="B10" s="92" t="s">
        <v>38</v>
      </c>
      <c r="C10" s="92"/>
      <c r="D10" s="2"/>
      <c r="E10" s="99"/>
      <c r="F10" s="99"/>
      <c r="G10" s="4" t="s">
        <v>35</v>
      </c>
      <c r="H10" s="99"/>
      <c r="I10" s="99"/>
      <c r="J10" s="4" t="s">
        <v>42</v>
      </c>
      <c r="K10" s="4" t="s">
        <v>43</v>
      </c>
      <c r="L10" s="99"/>
      <c r="M10" s="99"/>
      <c r="N10" s="99"/>
    </row>
    <row r="11" spans="1:15" s="4" customFormat="1" ht="20.25" customHeight="1" x14ac:dyDescent="0.15">
      <c r="B11" s="6"/>
      <c r="C11" s="6"/>
      <c r="D11" s="2"/>
      <c r="E11" s="8"/>
      <c r="F11" s="8"/>
      <c r="G11" s="8"/>
      <c r="H11" s="8"/>
    </row>
    <row r="12" spans="1:15" s="4" customFormat="1" ht="20.25" customHeight="1" x14ac:dyDescent="0.15">
      <c r="B12" s="92" t="s">
        <v>39</v>
      </c>
      <c r="C12" s="92"/>
      <c r="E12" s="99"/>
      <c r="F12" s="99"/>
      <c r="G12" s="99"/>
      <c r="H12" s="99"/>
    </row>
    <row r="13" spans="1:15" s="4" customFormat="1" ht="20.25" customHeight="1" x14ac:dyDescent="0.15"/>
    <row r="14" spans="1:15" s="4" customFormat="1" ht="20.25" customHeight="1" x14ac:dyDescent="0.15">
      <c r="B14" s="92" t="s">
        <v>33</v>
      </c>
      <c r="C14" s="92"/>
      <c r="E14" s="103" t="s">
        <v>47</v>
      </c>
      <c r="F14" s="103"/>
      <c r="G14" s="103"/>
      <c r="H14" s="103"/>
      <c r="I14" s="103"/>
      <c r="J14" s="103"/>
      <c r="K14" s="103"/>
      <c r="L14" s="103"/>
      <c r="M14" s="103"/>
      <c r="N14" s="103"/>
    </row>
    <row r="15" spans="1:15" s="4" customFormat="1" ht="20.25" customHeight="1" x14ac:dyDescent="0.15">
      <c r="D15" s="2"/>
      <c r="E15" s="6"/>
      <c r="F15" s="6"/>
      <c r="G15" s="6"/>
    </row>
    <row r="16" spans="1:15" s="4" customFormat="1" ht="20.25" customHeight="1" x14ac:dyDescent="0.15">
      <c r="B16" s="102"/>
      <c r="C16" s="102"/>
      <c r="E16" s="101" t="s">
        <v>48</v>
      </c>
      <c r="F16" s="101"/>
      <c r="G16" s="101"/>
      <c r="H16" s="101"/>
      <c r="I16" s="101"/>
      <c r="J16" s="101"/>
      <c r="K16" s="101"/>
      <c r="L16" s="101"/>
      <c r="M16" s="101"/>
      <c r="N16" s="101"/>
    </row>
    <row r="17" spans="2:15" s="4" customFormat="1" ht="20.25" customHeight="1" x14ac:dyDescent="0.15">
      <c r="E17" s="6"/>
      <c r="F17" s="6"/>
      <c r="G17" s="6"/>
    </row>
    <row r="18" spans="2:15" s="4" customFormat="1" ht="20.25" customHeight="1" x14ac:dyDescent="0.15">
      <c r="E18" s="101" t="s">
        <v>49</v>
      </c>
      <c r="F18" s="101"/>
      <c r="G18" s="101"/>
      <c r="H18" s="101"/>
      <c r="I18" s="101"/>
      <c r="J18" s="101"/>
      <c r="K18" s="101"/>
      <c r="L18" s="101"/>
      <c r="M18" s="101"/>
      <c r="N18" s="101"/>
    </row>
    <row r="19" spans="2:15" s="4" customFormat="1" ht="20.25" customHeight="1" x14ac:dyDescent="0.15"/>
    <row r="20" spans="2:15" s="4" customFormat="1" ht="20.25" customHeight="1" x14ac:dyDescent="0.15">
      <c r="B20" s="92" t="s">
        <v>41</v>
      </c>
      <c r="C20" s="92"/>
      <c r="E20" s="100" t="s">
        <v>40</v>
      </c>
      <c r="F20" s="100"/>
      <c r="G20" s="100"/>
      <c r="H20" s="100"/>
    </row>
    <row r="21" spans="2:15" ht="20.25" customHeight="1" x14ac:dyDescent="0.15"/>
    <row r="22" spans="2:15" ht="20.25" customHeight="1" x14ac:dyDescent="0.15">
      <c r="B22" s="98" t="s">
        <v>45</v>
      </c>
      <c r="C22" s="98"/>
      <c r="D22" s="98"/>
      <c r="E22" s="98"/>
      <c r="F22" s="98"/>
      <c r="G22" s="98"/>
      <c r="H22" s="98"/>
      <c r="I22" s="98"/>
      <c r="J22" s="98"/>
      <c r="K22" s="98"/>
      <c r="L22" s="98"/>
      <c r="M22" s="98"/>
      <c r="N22" s="98"/>
      <c r="O22" s="98"/>
    </row>
    <row r="23" spans="2:15" ht="36" customHeight="1" x14ac:dyDescent="0.15">
      <c r="B23" s="97" t="s">
        <v>46</v>
      </c>
      <c r="C23" s="97"/>
      <c r="D23" s="97"/>
      <c r="E23" s="97"/>
      <c r="F23" s="97"/>
      <c r="G23" s="97"/>
      <c r="H23" s="97"/>
      <c r="I23" s="97"/>
      <c r="J23" s="97"/>
      <c r="K23" s="97"/>
      <c r="L23" s="97"/>
      <c r="M23" s="97"/>
      <c r="N23" s="97"/>
      <c r="O23" s="97"/>
    </row>
  </sheetData>
  <mergeCells count="22">
    <mergeCell ref="B23:O23"/>
    <mergeCell ref="B22:O22"/>
    <mergeCell ref="B12:C12"/>
    <mergeCell ref="L10:N10"/>
    <mergeCell ref="H10:I10"/>
    <mergeCell ref="E10:F10"/>
    <mergeCell ref="E20:H20"/>
    <mergeCell ref="B20:C20"/>
    <mergeCell ref="E18:N18"/>
    <mergeCell ref="E12:H12"/>
    <mergeCell ref="B16:C16"/>
    <mergeCell ref="B14:C14"/>
    <mergeCell ref="E14:N14"/>
    <mergeCell ref="E16:N16"/>
    <mergeCell ref="A1:N1"/>
    <mergeCell ref="B2:N2"/>
    <mergeCell ref="B10:C10"/>
    <mergeCell ref="M8:N8"/>
    <mergeCell ref="A3:O3"/>
    <mergeCell ref="J4:O4"/>
    <mergeCell ref="C5:N5"/>
    <mergeCell ref="B8:C8"/>
  </mergeCells>
  <phoneticPr fontId="2"/>
  <hyperlinks>
    <hyperlink ref="E16:N16" location="'◇チェックリスト Ｂ'!A1" display="◇チェックリスト　Ｂ　行動面（「不注意」「多動性－衝動性」）" xr:uid="{00000000-0004-0000-0000-000000000000}"/>
    <hyperlink ref="E18:N18" location="◇チェックリストＣ!A1" display="◇チェックリスト Ｃ　 行動面（対人関係やこだわり等）" xr:uid="{00000000-0004-0000-0000-000001000000}"/>
    <hyperlink ref="E14:N14" location="'◇チェックリスト Ａ　'!A1" display="◇チェックリスト Ａ　学習面（「聞く」「話す」「読む」「書く」「計算する」「推論する」）" xr:uid="{00000000-0004-0000-0000-000002000000}"/>
    <hyperlink ref="E20:H20" location="結果一覧!A1" display="一覧表とグラフ" xr:uid="{00000000-0004-0000-0000-000003000000}"/>
  </hyperlinks>
  <pageMargins left="0.21" right="0.18" top="0.98399999999999999" bottom="0.68" header="0.51200000000000001" footer="0.51200000000000001"/>
  <pageSetup paperSize="9" scale="92" orientation="portrait" r:id="rId1"/>
  <headerFooter alignWithMargins="0"/>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V60"/>
  <sheetViews>
    <sheetView zoomScaleNormal="100" zoomScaleSheetLayoutView="100" workbookViewId="0">
      <selection sqref="A1:L1"/>
    </sheetView>
  </sheetViews>
  <sheetFormatPr defaultRowHeight="13.5" x14ac:dyDescent="0.15"/>
  <cols>
    <col min="1" max="1" width="2.875" style="12" customWidth="1"/>
    <col min="2" max="2" width="3.375" style="12" customWidth="1"/>
    <col min="3" max="3" width="56.25" style="12" customWidth="1"/>
    <col min="4" max="4" width="9" style="12"/>
    <col min="5" max="5" width="5.25" style="12" customWidth="1"/>
    <col min="6" max="6" width="4.625" style="12" customWidth="1"/>
    <col min="7" max="7" width="5.25" style="12" customWidth="1"/>
    <col min="8" max="8" width="4.625" style="12" customWidth="1"/>
    <col min="9" max="9" width="5.25" style="12" customWidth="1"/>
    <col min="10" max="10" width="4.625" style="12" customWidth="1"/>
    <col min="11" max="12" width="4.125" style="12" customWidth="1"/>
    <col min="13" max="13" width="15.625" style="40" customWidth="1"/>
    <col min="14" max="15" width="4.5" style="12" customWidth="1"/>
    <col min="16" max="16" width="8.625" style="12" customWidth="1"/>
    <col min="17" max="22" width="4.625" style="12" customWidth="1"/>
    <col min="23" max="16384" width="9" style="13"/>
  </cols>
  <sheetData>
    <row r="1" spans="1:22" ht="23.25" customHeight="1" x14ac:dyDescent="0.15">
      <c r="A1" s="105" t="str">
        <f>IF(表紙!E10&amp;表紙!G10&amp;表紙!H10&amp;表紙!J10&amp;表紙!K10&amp;表紙!L10&lt;&gt;0,表紙!E10&amp;表紙!G10&amp;表紙!H10&amp;表紙!J10&amp;表紙!K10&amp;表紙!L10,"")</f>
        <v>年組氏名</v>
      </c>
      <c r="B1" s="105"/>
      <c r="C1" s="105"/>
      <c r="D1" s="105"/>
      <c r="E1" s="105"/>
      <c r="F1" s="105"/>
      <c r="G1" s="105"/>
      <c r="H1" s="105"/>
      <c r="I1" s="105"/>
      <c r="J1" s="105"/>
      <c r="K1" s="105"/>
      <c r="L1" s="105"/>
      <c r="M1" s="11"/>
    </row>
    <row r="2" spans="1:22" ht="22.5" customHeight="1" thickBot="1" x14ac:dyDescent="0.2">
      <c r="A2" s="158" t="s">
        <v>30</v>
      </c>
      <c r="B2" s="158"/>
      <c r="C2" s="158"/>
      <c r="D2" s="158"/>
      <c r="E2" s="158"/>
      <c r="F2" s="158"/>
      <c r="G2" s="158"/>
      <c r="H2" s="158"/>
      <c r="I2" s="158"/>
      <c r="J2" s="158"/>
      <c r="K2" s="158"/>
      <c r="L2" s="158"/>
      <c r="M2" s="14"/>
      <c r="N2" s="15"/>
      <c r="O2" s="15"/>
      <c r="P2" s="15"/>
      <c r="Q2" s="15"/>
      <c r="R2" s="15"/>
      <c r="S2" s="15"/>
      <c r="T2" s="15"/>
      <c r="U2" s="15"/>
      <c r="V2" s="15"/>
    </row>
    <row r="3" spans="1:22" x14ac:dyDescent="0.15">
      <c r="A3" s="150"/>
      <c r="B3" s="151"/>
      <c r="C3" s="121" t="s">
        <v>51</v>
      </c>
      <c r="D3" s="17" t="s">
        <v>1</v>
      </c>
      <c r="E3" s="111" t="s">
        <v>52</v>
      </c>
      <c r="F3" s="111"/>
      <c r="G3" s="111" t="s">
        <v>2</v>
      </c>
      <c r="H3" s="111"/>
      <c r="I3" s="111" t="s">
        <v>3</v>
      </c>
      <c r="J3" s="111"/>
      <c r="K3" s="169" t="s">
        <v>17</v>
      </c>
      <c r="L3" s="170"/>
      <c r="M3" s="159" t="s">
        <v>53</v>
      </c>
      <c r="N3" s="15"/>
      <c r="O3" s="15"/>
      <c r="P3" s="18" t="s">
        <v>1</v>
      </c>
      <c r="Q3" s="110" t="s">
        <v>54</v>
      </c>
      <c r="R3" s="110"/>
      <c r="S3" s="110" t="s">
        <v>2</v>
      </c>
      <c r="T3" s="110"/>
      <c r="U3" s="110" t="s">
        <v>3</v>
      </c>
      <c r="V3" s="110"/>
    </row>
    <row r="4" spans="1:22" ht="14.25" thickBot="1" x14ac:dyDescent="0.2">
      <c r="A4" s="152"/>
      <c r="B4" s="153"/>
      <c r="C4" s="112"/>
      <c r="D4" s="19" t="s">
        <v>4</v>
      </c>
      <c r="E4" s="112" t="s">
        <v>5</v>
      </c>
      <c r="F4" s="112"/>
      <c r="G4" s="112" t="s">
        <v>6</v>
      </c>
      <c r="H4" s="112"/>
      <c r="I4" s="112" t="s">
        <v>7</v>
      </c>
      <c r="J4" s="112"/>
      <c r="K4" s="171"/>
      <c r="L4" s="172"/>
      <c r="M4" s="159"/>
      <c r="N4" s="15" t="s">
        <v>19</v>
      </c>
      <c r="O4" s="15" t="s">
        <v>20</v>
      </c>
      <c r="P4" s="20" t="s">
        <v>4</v>
      </c>
      <c r="Q4" s="104" t="s">
        <v>5</v>
      </c>
      <c r="R4" s="104"/>
      <c r="S4" s="104" t="s">
        <v>6</v>
      </c>
      <c r="T4" s="104"/>
      <c r="U4" s="104" t="s">
        <v>7</v>
      </c>
      <c r="V4" s="104"/>
    </row>
    <row r="5" spans="1:22" ht="22.5" customHeight="1" x14ac:dyDescent="0.15">
      <c r="A5" s="113" t="s">
        <v>55</v>
      </c>
      <c r="B5" s="21">
        <v>1</v>
      </c>
      <c r="C5" s="22" t="s">
        <v>56</v>
      </c>
      <c r="D5" s="23" t="b">
        <v>0</v>
      </c>
      <c r="E5" s="118" t="b">
        <v>0</v>
      </c>
      <c r="F5" s="119"/>
      <c r="G5" s="118" t="b">
        <v>0</v>
      </c>
      <c r="H5" s="119"/>
      <c r="I5" s="118" t="b">
        <v>0</v>
      </c>
      <c r="J5" s="119"/>
      <c r="K5" s="166">
        <f>SUM(P5:V9)</f>
        <v>0</v>
      </c>
      <c r="L5" s="173" t="s">
        <v>18</v>
      </c>
      <c r="M5" s="1" t="str">
        <f>IF(OR(N5=4,O5&gt;=2),"入力確認を！","")</f>
        <v>入力確認を！</v>
      </c>
      <c r="N5" s="15">
        <f>COUNTIF(D5:J5,FALSE)</f>
        <v>4</v>
      </c>
      <c r="O5" s="15">
        <f>COUNTIF(D5:J5,TRUE)</f>
        <v>0</v>
      </c>
      <c r="P5" s="24">
        <f>IF(D5=TRUE,0,0)</f>
        <v>0</v>
      </c>
      <c r="Q5" s="104">
        <f>IF(E5&lt;&gt;TRUE,0,1)</f>
        <v>0</v>
      </c>
      <c r="R5" s="104"/>
      <c r="S5" s="104">
        <f>IF(G5&lt;&gt;TRUE,0,2)</f>
        <v>0</v>
      </c>
      <c r="T5" s="104"/>
      <c r="U5" s="104">
        <f>IF(I5&lt;&gt;TRUE,0,3)</f>
        <v>0</v>
      </c>
      <c r="V5" s="104"/>
    </row>
    <row r="6" spans="1:22" ht="22.5" customHeight="1" x14ac:dyDescent="0.15">
      <c r="A6" s="114"/>
      <c r="B6" s="25">
        <v>2</v>
      </c>
      <c r="C6" s="26" t="s">
        <v>57</v>
      </c>
      <c r="D6" s="27" t="b">
        <v>0</v>
      </c>
      <c r="E6" s="120" t="b">
        <v>0</v>
      </c>
      <c r="F6" s="120"/>
      <c r="G6" s="120" t="b">
        <v>0</v>
      </c>
      <c r="H6" s="120"/>
      <c r="I6" s="120" t="b">
        <v>0</v>
      </c>
      <c r="J6" s="120"/>
      <c r="K6" s="167"/>
      <c r="L6" s="174"/>
      <c r="M6" s="1" t="str">
        <f t="shared" ref="M6:M34" si="0">IF(OR(N6=4,O6&gt;=2),"入力確認を！","")</f>
        <v>入力確認を！</v>
      </c>
      <c r="N6" s="15">
        <f t="shared" ref="N6:N34" si="1">COUNTIF(D6:J6,FALSE)</f>
        <v>4</v>
      </c>
      <c r="O6" s="15">
        <f t="shared" ref="O6:O34" si="2">COUNTIF(D6:J6,TRUE)</f>
        <v>0</v>
      </c>
      <c r="P6" s="24">
        <f t="shared" ref="P6:P34" si="3">IF(D6=TRUE,0,0)</f>
        <v>0</v>
      </c>
      <c r="Q6" s="104">
        <f t="shared" ref="Q6:Q34" si="4">IF(E6&lt;&gt;TRUE,0,1)</f>
        <v>0</v>
      </c>
      <c r="R6" s="104"/>
      <c r="S6" s="104">
        <f t="shared" ref="S6:S34" si="5">IF(G6&lt;&gt;TRUE,0,2)</f>
        <v>0</v>
      </c>
      <c r="T6" s="104"/>
      <c r="U6" s="104">
        <f t="shared" ref="U6:U34" si="6">IF(I6&lt;&gt;TRUE,0,3)</f>
        <v>0</v>
      </c>
      <c r="V6" s="104"/>
    </row>
    <row r="7" spans="1:22" ht="22.5" customHeight="1" x14ac:dyDescent="0.15">
      <c r="A7" s="114"/>
      <c r="B7" s="25">
        <v>3</v>
      </c>
      <c r="C7" s="26" t="s">
        <v>58</v>
      </c>
      <c r="D7" s="27" t="b">
        <v>0</v>
      </c>
      <c r="E7" s="120" t="b">
        <v>0</v>
      </c>
      <c r="F7" s="120"/>
      <c r="G7" s="120" t="b">
        <v>0</v>
      </c>
      <c r="H7" s="120"/>
      <c r="I7" s="120" t="b">
        <v>0</v>
      </c>
      <c r="J7" s="120"/>
      <c r="K7" s="167"/>
      <c r="L7" s="174"/>
      <c r="M7" s="1" t="str">
        <f t="shared" si="0"/>
        <v>入力確認を！</v>
      </c>
      <c r="N7" s="15">
        <f t="shared" si="1"/>
        <v>4</v>
      </c>
      <c r="O7" s="15">
        <f t="shared" si="2"/>
        <v>0</v>
      </c>
      <c r="P7" s="24">
        <f t="shared" si="3"/>
        <v>0</v>
      </c>
      <c r="Q7" s="104">
        <f t="shared" si="4"/>
        <v>0</v>
      </c>
      <c r="R7" s="104"/>
      <c r="S7" s="104">
        <f t="shared" si="5"/>
        <v>0</v>
      </c>
      <c r="T7" s="104"/>
      <c r="U7" s="104">
        <f t="shared" si="6"/>
        <v>0</v>
      </c>
      <c r="V7" s="104"/>
    </row>
    <row r="8" spans="1:22" ht="22.5" customHeight="1" x14ac:dyDescent="0.15">
      <c r="A8" s="114"/>
      <c r="B8" s="25">
        <v>4</v>
      </c>
      <c r="C8" s="26" t="s">
        <v>59</v>
      </c>
      <c r="D8" s="28" t="b">
        <v>0</v>
      </c>
      <c r="E8" s="107" t="b">
        <v>0</v>
      </c>
      <c r="F8" s="107"/>
      <c r="G8" s="107" t="b">
        <v>0</v>
      </c>
      <c r="H8" s="107"/>
      <c r="I8" s="107" t="b">
        <v>0</v>
      </c>
      <c r="J8" s="107"/>
      <c r="K8" s="167"/>
      <c r="L8" s="174"/>
      <c r="M8" s="1" t="str">
        <f t="shared" si="0"/>
        <v>入力確認を！</v>
      </c>
      <c r="N8" s="15">
        <f t="shared" si="1"/>
        <v>4</v>
      </c>
      <c r="O8" s="15">
        <f t="shared" si="2"/>
        <v>0</v>
      </c>
      <c r="P8" s="24">
        <f t="shared" si="3"/>
        <v>0</v>
      </c>
      <c r="Q8" s="104">
        <f t="shared" si="4"/>
        <v>0</v>
      </c>
      <c r="R8" s="104"/>
      <c r="S8" s="104">
        <f t="shared" si="5"/>
        <v>0</v>
      </c>
      <c r="T8" s="104"/>
      <c r="U8" s="104">
        <f t="shared" si="6"/>
        <v>0</v>
      </c>
      <c r="V8" s="104"/>
    </row>
    <row r="9" spans="1:22" ht="45" customHeight="1" thickBot="1" x14ac:dyDescent="0.2">
      <c r="A9" s="115"/>
      <c r="B9" s="29">
        <v>5</v>
      </c>
      <c r="C9" s="30" t="s">
        <v>60</v>
      </c>
      <c r="D9" s="31" t="b">
        <v>0</v>
      </c>
      <c r="E9" s="108" t="b">
        <v>0</v>
      </c>
      <c r="F9" s="108"/>
      <c r="G9" s="108" t="b">
        <v>0</v>
      </c>
      <c r="H9" s="108"/>
      <c r="I9" s="108" t="b">
        <v>0</v>
      </c>
      <c r="J9" s="108"/>
      <c r="K9" s="168"/>
      <c r="L9" s="175"/>
      <c r="M9" s="1" t="str">
        <f t="shared" si="0"/>
        <v>入力確認を！</v>
      </c>
      <c r="N9" s="15">
        <f t="shared" si="1"/>
        <v>4</v>
      </c>
      <c r="O9" s="15">
        <f t="shared" si="2"/>
        <v>0</v>
      </c>
      <c r="P9" s="24">
        <f t="shared" si="3"/>
        <v>0</v>
      </c>
      <c r="Q9" s="104">
        <f t="shared" si="4"/>
        <v>0</v>
      </c>
      <c r="R9" s="104"/>
      <c r="S9" s="104">
        <f t="shared" si="5"/>
        <v>0</v>
      </c>
      <c r="T9" s="104"/>
      <c r="U9" s="104">
        <f t="shared" si="6"/>
        <v>0</v>
      </c>
      <c r="V9" s="104"/>
    </row>
    <row r="10" spans="1:22" ht="45" customHeight="1" x14ac:dyDescent="0.15">
      <c r="A10" s="182" t="s">
        <v>12</v>
      </c>
      <c r="B10" s="21">
        <v>6</v>
      </c>
      <c r="C10" s="22" t="s">
        <v>61</v>
      </c>
      <c r="D10" s="32" t="b">
        <v>0</v>
      </c>
      <c r="E10" s="109" t="b">
        <v>0</v>
      </c>
      <c r="F10" s="109"/>
      <c r="G10" s="109" t="b">
        <v>0</v>
      </c>
      <c r="H10" s="109"/>
      <c r="I10" s="109" t="b">
        <v>0</v>
      </c>
      <c r="J10" s="109"/>
      <c r="K10" s="176">
        <f>SUM(P10:V14)</f>
        <v>0</v>
      </c>
      <c r="L10" s="179" t="s">
        <v>18</v>
      </c>
      <c r="M10" s="1" t="str">
        <f t="shared" si="0"/>
        <v>入力確認を！</v>
      </c>
      <c r="N10" s="15">
        <f t="shared" si="1"/>
        <v>4</v>
      </c>
      <c r="O10" s="15">
        <f t="shared" si="2"/>
        <v>0</v>
      </c>
      <c r="P10" s="24">
        <f t="shared" si="3"/>
        <v>0</v>
      </c>
      <c r="Q10" s="104">
        <f t="shared" si="4"/>
        <v>0</v>
      </c>
      <c r="R10" s="104"/>
      <c r="S10" s="104">
        <f t="shared" si="5"/>
        <v>0</v>
      </c>
      <c r="T10" s="104"/>
      <c r="U10" s="104">
        <f t="shared" si="6"/>
        <v>0</v>
      </c>
      <c r="V10" s="104"/>
    </row>
    <row r="11" spans="1:22" ht="21.75" customHeight="1" x14ac:dyDescent="0.15">
      <c r="A11" s="183"/>
      <c r="B11" s="25">
        <v>7</v>
      </c>
      <c r="C11" s="26" t="s">
        <v>62</v>
      </c>
      <c r="D11" s="28" t="b">
        <v>0</v>
      </c>
      <c r="E11" s="107" t="b">
        <v>0</v>
      </c>
      <c r="F11" s="107"/>
      <c r="G11" s="107" t="b">
        <v>0</v>
      </c>
      <c r="H11" s="107"/>
      <c r="I11" s="107" t="b">
        <v>0</v>
      </c>
      <c r="J11" s="107"/>
      <c r="K11" s="177"/>
      <c r="L11" s="180"/>
      <c r="M11" s="1" t="str">
        <f t="shared" si="0"/>
        <v>入力確認を！</v>
      </c>
      <c r="N11" s="15">
        <f t="shared" si="1"/>
        <v>4</v>
      </c>
      <c r="O11" s="15">
        <f t="shared" si="2"/>
        <v>0</v>
      </c>
      <c r="P11" s="24">
        <f t="shared" si="3"/>
        <v>0</v>
      </c>
      <c r="Q11" s="104">
        <f t="shared" si="4"/>
        <v>0</v>
      </c>
      <c r="R11" s="104"/>
      <c r="S11" s="104">
        <f t="shared" si="5"/>
        <v>0</v>
      </c>
      <c r="T11" s="104"/>
      <c r="U11" s="104">
        <f t="shared" si="6"/>
        <v>0</v>
      </c>
      <c r="V11" s="104"/>
    </row>
    <row r="12" spans="1:22" ht="21.75" customHeight="1" x14ac:dyDescent="0.15">
      <c r="A12" s="183"/>
      <c r="B12" s="25">
        <v>8</v>
      </c>
      <c r="C12" s="26" t="s">
        <v>63</v>
      </c>
      <c r="D12" s="28" t="b">
        <v>0</v>
      </c>
      <c r="E12" s="107" t="b">
        <v>0</v>
      </c>
      <c r="F12" s="107"/>
      <c r="G12" s="107" t="b">
        <v>0</v>
      </c>
      <c r="H12" s="107"/>
      <c r="I12" s="107" t="b">
        <v>0</v>
      </c>
      <c r="J12" s="107"/>
      <c r="K12" s="177"/>
      <c r="L12" s="180"/>
      <c r="M12" s="1" t="str">
        <f t="shared" si="0"/>
        <v>入力確認を！</v>
      </c>
      <c r="N12" s="15">
        <f t="shared" si="1"/>
        <v>4</v>
      </c>
      <c r="O12" s="15">
        <f t="shared" si="2"/>
        <v>0</v>
      </c>
      <c r="P12" s="24">
        <f t="shared" si="3"/>
        <v>0</v>
      </c>
      <c r="Q12" s="104">
        <f t="shared" si="4"/>
        <v>0</v>
      </c>
      <c r="R12" s="104"/>
      <c r="S12" s="104">
        <f t="shared" si="5"/>
        <v>0</v>
      </c>
      <c r="T12" s="104"/>
      <c r="U12" s="104">
        <f t="shared" si="6"/>
        <v>0</v>
      </c>
      <c r="V12" s="104"/>
    </row>
    <row r="13" spans="1:22" ht="21.75" customHeight="1" x14ac:dyDescent="0.15">
      <c r="A13" s="183"/>
      <c r="B13" s="25">
        <v>9</v>
      </c>
      <c r="C13" s="26" t="s">
        <v>64</v>
      </c>
      <c r="D13" s="28" t="b">
        <v>0</v>
      </c>
      <c r="E13" s="107" t="b">
        <v>0</v>
      </c>
      <c r="F13" s="107"/>
      <c r="G13" s="107" t="b">
        <v>0</v>
      </c>
      <c r="H13" s="107"/>
      <c r="I13" s="107" t="b">
        <v>0</v>
      </c>
      <c r="J13" s="107"/>
      <c r="K13" s="177"/>
      <c r="L13" s="180"/>
      <c r="M13" s="1" t="str">
        <f t="shared" si="0"/>
        <v>入力確認を！</v>
      </c>
      <c r="N13" s="15">
        <f t="shared" si="1"/>
        <v>4</v>
      </c>
      <c r="O13" s="15">
        <f t="shared" si="2"/>
        <v>0</v>
      </c>
      <c r="P13" s="24">
        <f t="shared" si="3"/>
        <v>0</v>
      </c>
      <c r="Q13" s="104">
        <f t="shared" si="4"/>
        <v>0</v>
      </c>
      <c r="R13" s="104"/>
      <c r="S13" s="104">
        <f t="shared" si="5"/>
        <v>0</v>
      </c>
      <c r="T13" s="104"/>
      <c r="U13" s="104">
        <f t="shared" si="6"/>
        <v>0</v>
      </c>
      <c r="V13" s="104"/>
    </row>
    <row r="14" spans="1:22" ht="21.75" customHeight="1" thickBot="1" x14ac:dyDescent="0.2">
      <c r="A14" s="184"/>
      <c r="B14" s="29">
        <v>10</v>
      </c>
      <c r="C14" s="30" t="s">
        <v>65</v>
      </c>
      <c r="D14" s="31" t="b">
        <v>0</v>
      </c>
      <c r="E14" s="108" t="b">
        <v>0</v>
      </c>
      <c r="F14" s="108"/>
      <c r="G14" s="108" t="b">
        <v>0</v>
      </c>
      <c r="H14" s="108"/>
      <c r="I14" s="108" t="b">
        <v>0</v>
      </c>
      <c r="J14" s="108"/>
      <c r="K14" s="178"/>
      <c r="L14" s="181"/>
      <c r="M14" s="1" t="str">
        <f t="shared" si="0"/>
        <v>入力確認を！</v>
      </c>
      <c r="N14" s="15">
        <f t="shared" si="1"/>
        <v>4</v>
      </c>
      <c r="O14" s="15">
        <f t="shared" si="2"/>
        <v>0</v>
      </c>
      <c r="P14" s="24">
        <f t="shared" si="3"/>
        <v>0</v>
      </c>
      <c r="Q14" s="104">
        <f t="shared" si="4"/>
        <v>0</v>
      </c>
      <c r="R14" s="104"/>
      <c r="S14" s="104">
        <f t="shared" si="5"/>
        <v>0</v>
      </c>
      <c r="T14" s="104"/>
      <c r="U14" s="104">
        <f t="shared" si="6"/>
        <v>0</v>
      </c>
      <c r="V14" s="104"/>
    </row>
    <row r="15" spans="1:22" ht="21.75" customHeight="1" x14ac:dyDescent="0.15">
      <c r="A15" s="185" t="s">
        <v>13</v>
      </c>
      <c r="B15" s="21">
        <v>11</v>
      </c>
      <c r="C15" s="22" t="s">
        <v>66</v>
      </c>
      <c r="D15" s="32" t="b">
        <v>0</v>
      </c>
      <c r="E15" s="109" t="b">
        <v>0</v>
      </c>
      <c r="F15" s="109"/>
      <c r="G15" s="109" t="b">
        <v>0</v>
      </c>
      <c r="H15" s="109"/>
      <c r="I15" s="109" t="b">
        <v>0</v>
      </c>
      <c r="J15" s="109"/>
      <c r="K15" s="160">
        <f>SUM(P15:V19)</f>
        <v>0</v>
      </c>
      <c r="L15" s="163" t="s">
        <v>18</v>
      </c>
      <c r="M15" s="1" t="str">
        <f t="shared" si="0"/>
        <v>入力確認を！</v>
      </c>
      <c r="N15" s="15">
        <f t="shared" si="1"/>
        <v>4</v>
      </c>
      <c r="O15" s="15">
        <f t="shared" si="2"/>
        <v>0</v>
      </c>
      <c r="P15" s="24">
        <f t="shared" si="3"/>
        <v>0</v>
      </c>
      <c r="Q15" s="104">
        <f t="shared" si="4"/>
        <v>0</v>
      </c>
      <c r="R15" s="104"/>
      <c r="S15" s="104">
        <f t="shared" si="5"/>
        <v>0</v>
      </c>
      <c r="T15" s="104"/>
      <c r="U15" s="104">
        <f t="shared" si="6"/>
        <v>0</v>
      </c>
      <c r="V15" s="104"/>
    </row>
    <row r="16" spans="1:22" ht="21.75" customHeight="1" x14ac:dyDescent="0.15">
      <c r="A16" s="186"/>
      <c r="B16" s="25">
        <v>12</v>
      </c>
      <c r="C16" s="26" t="s">
        <v>67</v>
      </c>
      <c r="D16" s="28" t="b">
        <v>0</v>
      </c>
      <c r="E16" s="107" t="b">
        <v>0</v>
      </c>
      <c r="F16" s="107"/>
      <c r="G16" s="107" t="b">
        <v>0</v>
      </c>
      <c r="H16" s="107"/>
      <c r="I16" s="107" t="b">
        <v>0</v>
      </c>
      <c r="J16" s="107"/>
      <c r="K16" s="161"/>
      <c r="L16" s="164"/>
      <c r="M16" s="1" t="str">
        <f t="shared" si="0"/>
        <v>入力確認を！</v>
      </c>
      <c r="N16" s="15">
        <f t="shared" si="1"/>
        <v>4</v>
      </c>
      <c r="O16" s="15">
        <f t="shared" si="2"/>
        <v>0</v>
      </c>
      <c r="P16" s="24">
        <f t="shared" si="3"/>
        <v>0</v>
      </c>
      <c r="Q16" s="104">
        <f t="shared" si="4"/>
        <v>0</v>
      </c>
      <c r="R16" s="104"/>
      <c r="S16" s="104">
        <f t="shared" si="5"/>
        <v>0</v>
      </c>
      <c r="T16" s="104"/>
      <c r="U16" s="104">
        <f t="shared" si="6"/>
        <v>0</v>
      </c>
      <c r="V16" s="104"/>
    </row>
    <row r="17" spans="1:22" ht="21.75" customHeight="1" x14ac:dyDescent="0.15">
      <c r="A17" s="186"/>
      <c r="B17" s="25">
        <v>13</v>
      </c>
      <c r="C17" s="26" t="s">
        <v>68</v>
      </c>
      <c r="D17" s="28" t="b">
        <v>0</v>
      </c>
      <c r="E17" s="107" t="b">
        <v>0</v>
      </c>
      <c r="F17" s="107"/>
      <c r="G17" s="107" t="b">
        <v>0</v>
      </c>
      <c r="H17" s="107"/>
      <c r="I17" s="107" t="b">
        <v>0</v>
      </c>
      <c r="J17" s="107"/>
      <c r="K17" s="161"/>
      <c r="L17" s="164"/>
      <c r="M17" s="1" t="str">
        <f t="shared" si="0"/>
        <v>入力確認を！</v>
      </c>
      <c r="N17" s="15">
        <f t="shared" si="1"/>
        <v>4</v>
      </c>
      <c r="O17" s="15">
        <f t="shared" si="2"/>
        <v>0</v>
      </c>
      <c r="P17" s="24">
        <f t="shared" si="3"/>
        <v>0</v>
      </c>
      <c r="Q17" s="104">
        <f t="shared" si="4"/>
        <v>0</v>
      </c>
      <c r="R17" s="104"/>
      <c r="S17" s="104">
        <f t="shared" si="5"/>
        <v>0</v>
      </c>
      <c r="T17" s="104"/>
      <c r="U17" s="104">
        <f t="shared" si="6"/>
        <v>0</v>
      </c>
      <c r="V17" s="104"/>
    </row>
    <row r="18" spans="1:22" ht="21.75" customHeight="1" x14ac:dyDescent="0.15">
      <c r="A18" s="186"/>
      <c r="B18" s="25">
        <v>14</v>
      </c>
      <c r="C18" s="26" t="s">
        <v>69</v>
      </c>
      <c r="D18" s="28" t="b">
        <v>0</v>
      </c>
      <c r="E18" s="107" t="b">
        <v>0</v>
      </c>
      <c r="F18" s="107"/>
      <c r="G18" s="107" t="b">
        <v>0</v>
      </c>
      <c r="H18" s="107"/>
      <c r="I18" s="107" t="b">
        <v>0</v>
      </c>
      <c r="J18" s="107"/>
      <c r="K18" s="161"/>
      <c r="L18" s="164"/>
      <c r="M18" s="1" t="str">
        <f t="shared" si="0"/>
        <v>入力確認を！</v>
      </c>
      <c r="N18" s="15">
        <f t="shared" si="1"/>
        <v>4</v>
      </c>
      <c r="O18" s="15">
        <f t="shared" si="2"/>
        <v>0</v>
      </c>
      <c r="P18" s="24">
        <f t="shared" si="3"/>
        <v>0</v>
      </c>
      <c r="Q18" s="104">
        <f t="shared" si="4"/>
        <v>0</v>
      </c>
      <c r="R18" s="104"/>
      <c r="S18" s="104">
        <f t="shared" si="5"/>
        <v>0</v>
      </c>
      <c r="T18" s="104"/>
      <c r="U18" s="104">
        <f t="shared" si="6"/>
        <v>0</v>
      </c>
      <c r="V18" s="104"/>
    </row>
    <row r="19" spans="1:22" ht="21.75" customHeight="1" thickBot="1" x14ac:dyDescent="0.2">
      <c r="A19" s="187"/>
      <c r="B19" s="29">
        <v>15</v>
      </c>
      <c r="C19" s="30" t="s">
        <v>70</v>
      </c>
      <c r="D19" s="31" t="b">
        <v>0</v>
      </c>
      <c r="E19" s="108" t="b">
        <v>0</v>
      </c>
      <c r="F19" s="108"/>
      <c r="G19" s="108" t="b">
        <v>0</v>
      </c>
      <c r="H19" s="108"/>
      <c r="I19" s="108" t="b">
        <v>0</v>
      </c>
      <c r="J19" s="108"/>
      <c r="K19" s="162"/>
      <c r="L19" s="165"/>
      <c r="M19" s="1" t="str">
        <f t="shared" si="0"/>
        <v>入力確認を！</v>
      </c>
      <c r="N19" s="15">
        <f t="shared" si="1"/>
        <v>4</v>
      </c>
      <c r="O19" s="15">
        <f t="shared" si="2"/>
        <v>0</v>
      </c>
      <c r="P19" s="24">
        <f t="shared" si="3"/>
        <v>0</v>
      </c>
      <c r="Q19" s="104">
        <f t="shared" si="4"/>
        <v>0</v>
      </c>
      <c r="R19" s="104"/>
      <c r="S19" s="104">
        <f t="shared" si="5"/>
        <v>0</v>
      </c>
      <c r="T19" s="104"/>
      <c r="U19" s="104">
        <f t="shared" si="6"/>
        <v>0</v>
      </c>
      <c r="V19" s="104"/>
    </row>
    <row r="20" spans="1:22" ht="45.75" customHeight="1" x14ac:dyDescent="0.15">
      <c r="A20" s="144" t="s">
        <v>14</v>
      </c>
      <c r="B20" s="21">
        <v>16</v>
      </c>
      <c r="C20" s="22" t="s">
        <v>71</v>
      </c>
      <c r="D20" s="32" t="b">
        <v>0</v>
      </c>
      <c r="E20" s="109" t="b">
        <v>0</v>
      </c>
      <c r="F20" s="109"/>
      <c r="G20" s="109" t="b">
        <v>0</v>
      </c>
      <c r="H20" s="109"/>
      <c r="I20" s="109" t="b">
        <v>0</v>
      </c>
      <c r="J20" s="109"/>
      <c r="K20" s="129">
        <f>SUM(P20:V24)</f>
        <v>0</v>
      </c>
      <c r="L20" s="135" t="s">
        <v>18</v>
      </c>
      <c r="M20" s="1" t="str">
        <f t="shared" si="0"/>
        <v>入力確認を！</v>
      </c>
      <c r="N20" s="15">
        <f t="shared" si="1"/>
        <v>4</v>
      </c>
      <c r="O20" s="15">
        <f t="shared" si="2"/>
        <v>0</v>
      </c>
      <c r="P20" s="24">
        <f t="shared" si="3"/>
        <v>0</v>
      </c>
      <c r="Q20" s="104">
        <f t="shared" si="4"/>
        <v>0</v>
      </c>
      <c r="R20" s="104"/>
      <c r="S20" s="104">
        <f t="shared" si="5"/>
        <v>0</v>
      </c>
      <c r="T20" s="104"/>
      <c r="U20" s="104">
        <f t="shared" si="6"/>
        <v>0</v>
      </c>
      <c r="V20" s="104"/>
    </row>
    <row r="21" spans="1:22" ht="21.75" customHeight="1" x14ac:dyDescent="0.15">
      <c r="A21" s="145"/>
      <c r="B21" s="25">
        <v>17</v>
      </c>
      <c r="C21" s="26" t="s">
        <v>72</v>
      </c>
      <c r="D21" s="28" t="b">
        <v>0</v>
      </c>
      <c r="E21" s="107" t="b">
        <v>0</v>
      </c>
      <c r="F21" s="107"/>
      <c r="G21" s="107" t="b">
        <v>0</v>
      </c>
      <c r="H21" s="107"/>
      <c r="I21" s="107" t="b">
        <v>0</v>
      </c>
      <c r="J21" s="107"/>
      <c r="K21" s="130"/>
      <c r="L21" s="136"/>
      <c r="M21" s="1" t="str">
        <f t="shared" si="0"/>
        <v>入力確認を！</v>
      </c>
      <c r="N21" s="15">
        <f t="shared" si="1"/>
        <v>4</v>
      </c>
      <c r="O21" s="15">
        <f t="shared" si="2"/>
        <v>0</v>
      </c>
      <c r="P21" s="24">
        <f t="shared" si="3"/>
        <v>0</v>
      </c>
      <c r="Q21" s="104">
        <f t="shared" si="4"/>
        <v>0</v>
      </c>
      <c r="R21" s="104"/>
      <c r="S21" s="104">
        <f t="shared" si="5"/>
        <v>0</v>
      </c>
      <c r="T21" s="104"/>
      <c r="U21" s="104">
        <f t="shared" si="6"/>
        <v>0</v>
      </c>
      <c r="V21" s="104"/>
    </row>
    <row r="22" spans="1:22" ht="21.75" customHeight="1" x14ac:dyDescent="0.15">
      <c r="A22" s="145"/>
      <c r="B22" s="25">
        <v>18</v>
      </c>
      <c r="C22" s="26" t="s">
        <v>73</v>
      </c>
      <c r="D22" s="28" t="b">
        <v>0</v>
      </c>
      <c r="E22" s="107" t="b">
        <v>0</v>
      </c>
      <c r="F22" s="107"/>
      <c r="G22" s="107" t="b">
        <v>0</v>
      </c>
      <c r="H22" s="107"/>
      <c r="I22" s="107" t="b">
        <v>0</v>
      </c>
      <c r="J22" s="107"/>
      <c r="K22" s="130"/>
      <c r="L22" s="136"/>
      <c r="M22" s="1" t="str">
        <f t="shared" si="0"/>
        <v>入力確認を！</v>
      </c>
      <c r="N22" s="15">
        <f t="shared" si="1"/>
        <v>4</v>
      </c>
      <c r="O22" s="15">
        <f t="shared" si="2"/>
        <v>0</v>
      </c>
      <c r="P22" s="24">
        <f t="shared" si="3"/>
        <v>0</v>
      </c>
      <c r="Q22" s="104">
        <f t="shared" si="4"/>
        <v>0</v>
      </c>
      <c r="R22" s="104"/>
      <c r="S22" s="104">
        <f t="shared" si="5"/>
        <v>0</v>
      </c>
      <c r="T22" s="104"/>
      <c r="U22" s="104">
        <f t="shared" si="6"/>
        <v>0</v>
      </c>
      <c r="V22" s="104"/>
    </row>
    <row r="23" spans="1:22" ht="21.75" customHeight="1" x14ac:dyDescent="0.15">
      <c r="A23" s="145"/>
      <c r="B23" s="25">
        <v>19</v>
      </c>
      <c r="C23" s="26" t="s">
        <v>74</v>
      </c>
      <c r="D23" s="28" t="b">
        <v>0</v>
      </c>
      <c r="E23" s="107" t="b">
        <v>0</v>
      </c>
      <c r="F23" s="107"/>
      <c r="G23" s="107" t="b">
        <v>0</v>
      </c>
      <c r="H23" s="107"/>
      <c r="I23" s="107" t="b">
        <v>0</v>
      </c>
      <c r="J23" s="107"/>
      <c r="K23" s="130"/>
      <c r="L23" s="136"/>
      <c r="M23" s="1" t="str">
        <f t="shared" si="0"/>
        <v>入力確認を！</v>
      </c>
      <c r="N23" s="15">
        <f t="shared" si="1"/>
        <v>4</v>
      </c>
      <c r="O23" s="15">
        <f t="shared" si="2"/>
        <v>0</v>
      </c>
      <c r="P23" s="24">
        <f t="shared" si="3"/>
        <v>0</v>
      </c>
      <c r="Q23" s="104">
        <f t="shared" si="4"/>
        <v>0</v>
      </c>
      <c r="R23" s="104"/>
      <c r="S23" s="104">
        <f t="shared" si="5"/>
        <v>0</v>
      </c>
      <c r="T23" s="104"/>
      <c r="U23" s="104">
        <f t="shared" si="6"/>
        <v>0</v>
      </c>
      <c r="V23" s="104"/>
    </row>
    <row r="24" spans="1:22" ht="21.75" customHeight="1" thickBot="1" x14ac:dyDescent="0.2">
      <c r="A24" s="146"/>
      <c r="B24" s="29">
        <v>20</v>
      </c>
      <c r="C24" s="30" t="s">
        <v>75</v>
      </c>
      <c r="D24" s="31" t="b">
        <v>0</v>
      </c>
      <c r="E24" s="108" t="b">
        <v>0</v>
      </c>
      <c r="F24" s="108"/>
      <c r="G24" s="108" t="b">
        <v>0</v>
      </c>
      <c r="H24" s="108"/>
      <c r="I24" s="108" t="b">
        <v>0</v>
      </c>
      <c r="J24" s="108"/>
      <c r="K24" s="131"/>
      <c r="L24" s="137"/>
      <c r="M24" s="1" t="str">
        <f t="shared" si="0"/>
        <v>入力確認を！</v>
      </c>
      <c r="N24" s="15">
        <f t="shared" si="1"/>
        <v>4</v>
      </c>
      <c r="O24" s="15">
        <f t="shared" si="2"/>
        <v>0</v>
      </c>
      <c r="P24" s="24">
        <f t="shared" si="3"/>
        <v>0</v>
      </c>
      <c r="Q24" s="104">
        <f t="shared" si="4"/>
        <v>0</v>
      </c>
      <c r="R24" s="104"/>
      <c r="S24" s="104">
        <f t="shared" si="5"/>
        <v>0</v>
      </c>
      <c r="T24" s="104"/>
      <c r="U24" s="104">
        <f t="shared" si="6"/>
        <v>0</v>
      </c>
      <c r="V24" s="104"/>
    </row>
    <row r="25" spans="1:22" ht="67.5" customHeight="1" x14ac:dyDescent="0.15">
      <c r="A25" s="147" t="s">
        <v>15</v>
      </c>
      <c r="B25" s="21">
        <v>21</v>
      </c>
      <c r="C25" s="22" t="s">
        <v>76</v>
      </c>
      <c r="D25" s="32" t="b">
        <v>0</v>
      </c>
      <c r="E25" s="109" t="b">
        <v>0</v>
      </c>
      <c r="F25" s="109"/>
      <c r="G25" s="109" t="b">
        <v>0</v>
      </c>
      <c r="H25" s="109"/>
      <c r="I25" s="109" t="b">
        <v>0</v>
      </c>
      <c r="J25" s="109"/>
      <c r="K25" s="138">
        <f>SUM(P25:V29)</f>
        <v>0</v>
      </c>
      <c r="L25" s="141" t="s">
        <v>18</v>
      </c>
      <c r="M25" s="1" t="str">
        <f t="shared" si="0"/>
        <v>入力確認を！</v>
      </c>
      <c r="N25" s="15">
        <f t="shared" si="1"/>
        <v>4</v>
      </c>
      <c r="O25" s="15">
        <f t="shared" si="2"/>
        <v>0</v>
      </c>
      <c r="P25" s="24">
        <f t="shared" si="3"/>
        <v>0</v>
      </c>
      <c r="Q25" s="104">
        <f t="shared" si="4"/>
        <v>0</v>
      </c>
      <c r="R25" s="104"/>
      <c r="S25" s="104">
        <f t="shared" si="5"/>
        <v>0</v>
      </c>
      <c r="T25" s="104"/>
      <c r="U25" s="104">
        <f t="shared" si="6"/>
        <v>0</v>
      </c>
      <c r="V25" s="104"/>
    </row>
    <row r="26" spans="1:22" ht="21.75" customHeight="1" x14ac:dyDescent="0.15">
      <c r="A26" s="148"/>
      <c r="B26" s="25">
        <v>22</v>
      </c>
      <c r="C26" s="26" t="s">
        <v>77</v>
      </c>
      <c r="D26" s="28" t="b">
        <v>0</v>
      </c>
      <c r="E26" s="107" t="b">
        <v>0</v>
      </c>
      <c r="F26" s="107"/>
      <c r="G26" s="107" t="b">
        <v>0</v>
      </c>
      <c r="H26" s="107"/>
      <c r="I26" s="107" t="b">
        <v>0</v>
      </c>
      <c r="J26" s="107"/>
      <c r="K26" s="139"/>
      <c r="L26" s="142"/>
      <c r="M26" s="1" t="str">
        <f t="shared" si="0"/>
        <v>入力確認を！</v>
      </c>
      <c r="N26" s="15">
        <f t="shared" si="1"/>
        <v>4</v>
      </c>
      <c r="O26" s="15">
        <f t="shared" si="2"/>
        <v>0</v>
      </c>
      <c r="P26" s="24">
        <f t="shared" si="3"/>
        <v>0</v>
      </c>
      <c r="Q26" s="104">
        <f t="shared" si="4"/>
        <v>0</v>
      </c>
      <c r="R26" s="104"/>
      <c r="S26" s="104">
        <f t="shared" si="5"/>
        <v>0</v>
      </c>
      <c r="T26" s="104"/>
      <c r="U26" s="104">
        <f t="shared" si="6"/>
        <v>0</v>
      </c>
      <c r="V26" s="104"/>
    </row>
    <row r="27" spans="1:22" ht="21.75" customHeight="1" x14ac:dyDescent="0.15">
      <c r="A27" s="148"/>
      <c r="B27" s="25">
        <v>23</v>
      </c>
      <c r="C27" s="26" t="s">
        <v>78</v>
      </c>
      <c r="D27" s="28" t="b">
        <v>0</v>
      </c>
      <c r="E27" s="107" t="b">
        <v>0</v>
      </c>
      <c r="F27" s="107"/>
      <c r="G27" s="107" t="b">
        <v>0</v>
      </c>
      <c r="H27" s="107"/>
      <c r="I27" s="107" t="b">
        <v>0</v>
      </c>
      <c r="J27" s="107"/>
      <c r="K27" s="139"/>
      <c r="L27" s="142"/>
      <c r="M27" s="1" t="str">
        <f t="shared" si="0"/>
        <v>入力確認を！</v>
      </c>
      <c r="N27" s="15">
        <f t="shared" si="1"/>
        <v>4</v>
      </c>
      <c r="O27" s="15">
        <f t="shared" si="2"/>
        <v>0</v>
      </c>
      <c r="P27" s="24">
        <f t="shared" si="3"/>
        <v>0</v>
      </c>
      <c r="Q27" s="104">
        <f t="shared" si="4"/>
        <v>0</v>
      </c>
      <c r="R27" s="104"/>
      <c r="S27" s="104">
        <f t="shared" si="5"/>
        <v>0</v>
      </c>
      <c r="T27" s="104"/>
      <c r="U27" s="104">
        <f t="shared" si="6"/>
        <v>0</v>
      </c>
      <c r="V27" s="104"/>
    </row>
    <row r="28" spans="1:22" ht="45" customHeight="1" x14ac:dyDescent="0.15">
      <c r="A28" s="148"/>
      <c r="B28" s="25">
        <v>24</v>
      </c>
      <c r="C28" s="26" t="s">
        <v>79</v>
      </c>
      <c r="D28" s="28" t="b">
        <v>0</v>
      </c>
      <c r="E28" s="107" t="b">
        <v>0</v>
      </c>
      <c r="F28" s="107"/>
      <c r="G28" s="107" t="b">
        <v>0</v>
      </c>
      <c r="H28" s="107"/>
      <c r="I28" s="107" t="b">
        <v>0</v>
      </c>
      <c r="J28" s="107"/>
      <c r="K28" s="139"/>
      <c r="L28" s="142"/>
      <c r="M28" s="1" t="str">
        <f t="shared" si="0"/>
        <v>入力確認を！</v>
      </c>
      <c r="N28" s="15">
        <f t="shared" si="1"/>
        <v>4</v>
      </c>
      <c r="O28" s="15">
        <f t="shared" si="2"/>
        <v>0</v>
      </c>
      <c r="P28" s="24">
        <f t="shared" si="3"/>
        <v>0</v>
      </c>
      <c r="Q28" s="104">
        <f t="shared" si="4"/>
        <v>0</v>
      </c>
      <c r="R28" s="104"/>
      <c r="S28" s="104">
        <f t="shared" si="5"/>
        <v>0</v>
      </c>
      <c r="T28" s="104"/>
      <c r="U28" s="104">
        <f t="shared" si="6"/>
        <v>0</v>
      </c>
      <c r="V28" s="104"/>
    </row>
    <row r="29" spans="1:22" ht="21.75" customHeight="1" thickBot="1" x14ac:dyDescent="0.2">
      <c r="A29" s="149"/>
      <c r="B29" s="29">
        <v>25</v>
      </c>
      <c r="C29" s="30" t="s">
        <v>80</v>
      </c>
      <c r="D29" s="31" t="b">
        <v>0</v>
      </c>
      <c r="E29" s="108" t="b">
        <v>0</v>
      </c>
      <c r="F29" s="108"/>
      <c r="G29" s="108" t="b">
        <v>0</v>
      </c>
      <c r="H29" s="108"/>
      <c r="I29" s="108" t="b">
        <v>0</v>
      </c>
      <c r="J29" s="108"/>
      <c r="K29" s="140"/>
      <c r="L29" s="143"/>
      <c r="M29" s="1" t="str">
        <f t="shared" si="0"/>
        <v>入力確認を！</v>
      </c>
      <c r="N29" s="15">
        <f t="shared" si="1"/>
        <v>4</v>
      </c>
      <c r="O29" s="15">
        <f t="shared" si="2"/>
        <v>0</v>
      </c>
      <c r="P29" s="24">
        <f t="shared" si="3"/>
        <v>0</v>
      </c>
      <c r="Q29" s="104">
        <f t="shared" si="4"/>
        <v>0</v>
      </c>
      <c r="R29" s="104"/>
      <c r="S29" s="104">
        <f t="shared" si="5"/>
        <v>0</v>
      </c>
      <c r="T29" s="104"/>
      <c r="U29" s="104">
        <f t="shared" si="6"/>
        <v>0</v>
      </c>
      <c r="V29" s="104"/>
    </row>
    <row r="30" spans="1:22" ht="45" customHeight="1" x14ac:dyDescent="0.15">
      <c r="A30" s="132" t="s">
        <v>16</v>
      </c>
      <c r="B30" s="21">
        <v>26</v>
      </c>
      <c r="C30" s="22" t="s">
        <v>81</v>
      </c>
      <c r="D30" s="32" t="b">
        <v>0</v>
      </c>
      <c r="E30" s="109" t="b">
        <v>0</v>
      </c>
      <c r="F30" s="109"/>
      <c r="G30" s="109" t="b">
        <v>0</v>
      </c>
      <c r="H30" s="109"/>
      <c r="I30" s="109" t="b">
        <v>0</v>
      </c>
      <c r="J30" s="109"/>
      <c r="K30" s="123">
        <f>SUM(P30:V34)</f>
        <v>0</v>
      </c>
      <c r="L30" s="126" t="s">
        <v>18</v>
      </c>
      <c r="M30" s="1" t="str">
        <f t="shared" si="0"/>
        <v>入力確認を！</v>
      </c>
      <c r="N30" s="15">
        <f t="shared" si="1"/>
        <v>4</v>
      </c>
      <c r="O30" s="15">
        <f t="shared" si="2"/>
        <v>0</v>
      </c>
      <c r="P30" s="24">
        <f t="shared" si="3"/>
        <v>0</v>
      </c>
      <c r="Q30" s="104">
        <f t="shared" si="4"/>
        <v>0</v>
      </c>
      <c r="R30" s="104"/>
      <c r="S30" s="104">
        <f t="shared" si="5"/>
        <v>0</v>
      </c>
      <c r="T30" s="104"/>
      <c r="U30" s="104">
        <f t="shared" si="6"/>
        <v>0</v>
      </c>
      <c r="V30" s="104"/>
    </row>
    <row r="31" spans="1:22" ht="45" customHeight="1" x14ac:dyDescent="0.15">
      <c r="A31" s="133"/>
      <c r="B31" s="25">
        <v>27</v>
      </c>
      <c r="C31" s="26" t="s">
        <v>82</v>
      </c>
      <c r="D31" s="28" t="b">
        <v>0</v>
      </c>
      <c r="E31" s="107" t="b">
        <v>0</v>
      </c>
      <c r="F31" s="107"/>
      <c r="G31" s="107" t="b">
        <v>0</v>
      </c>
      <c r="H31" s="107"/>
      <c r="I31" s="107" t="b">
        <v>0</v>
      </c>
      <c r="J31" s="107"/>
      <c r="K31" s="124"/>
      <c r="L31" s="127"/>
      <c r="M31" s="1" t="str">
        <f t="shared" si="0"/>
        <v>入力確認を！</v>
      </c>
      <c r="N31" s="15">
        <f t="shared" si="1"/>
        <v>4</v>
      </c>
      <c r="O31" s="15">
        <f t="shared" si="2"/>
        <v>0</v>
      </c>
      <c r="P31" s="24">
        <f t="shared" si="3"/>
        <v>0</v>
      </c>
      <c r="Q31" s="104">
        <f t="shared" si="4"/>
        <v>0</v>
      </c>
      <c r="R31" s="104"/>
      <c r="S31" s="104">
        <f t="shared" si="5"/>
        <v>0</v>
      </c>
      <c r="T31" s="104"/>
      <c r="U31" s="104">
        <f t="shared" si="6"/>
        <v>0</v>
      </c>
      <c r="V31" s="104"/>
    </row>
    <row r="32" spans="1:22" ht="21.75" customHeight="1" x14ac:dyDescent="0.15">
      <c r="A32" s="133"/>
      <c r="B32" s="25">
        <v>28</v>
      </c>
      <c r="C32" s="26" t="s">
        <v>83</v>
      </c>
      <c r="D32" s="28" t="b">
        <v>0</v>
      </c>
      <c r="E32" s="107" t="b">
        <v>0</v>
      </c>
      <c r="F32" s="107"/>
      <c r="G32" s="107" t="b">
        <v>0</v>
      </c>
      <c r="H32" s="107"/>
      <c r="I32" s="107" t="b">
        <v>0</v>
      </c>
      <c r="J32" s="107"/>
      <c r="K32" s="124"/>
      <c r="L32" s="127"/>
      <c r="M32" s="1" t="str">
        <f t="shared" si="0"/>
        <v>入力確認を！</v>
      </c>
      <c r="N32" s="15">
        <f t="shared" si="1"/>
        <v>4</v>
      </c>
      <c r="O32" s="15">
        <f t="shared" si="2"/>
        <v>0</v>
      </c>
      <c r="P32" s="24">
        <f t="shared" si="3"/>
        <v>0</v>
      </c>
      <c r="Q32" s="104">
        <f t="shared" si="4"/>
        <v>0</v>
      </c>
      <c r="R32" s="104"/>
      <c r="S32" s="104">
        <f t="shared" si="5"/>
        <v>0</v>
      </c>
      <c r="T32" s="104"/>
      <c r="U32" s="104">
        <f t="shared" si="6"/>
        <v>0</v>
      </c>
      <c r="V32" s="104"/>
    </row>
    <row r="33" spans="1:22" ht="45" customHeight="1" x14ac:dyDescent="0.15">
      <c r="A33" s="133"/>
      <c r="B33" s="25">
        <v>29</v>
      </c>
      <c r="C33" s="26" t="s">
        <v>84</v>
      </c>
      <c r="D33" s="28" t="b">
        <v>0</v>
      </c>
      <c r="E33" s="107" t="b">
        <v>0</v>
      </c>
      <c r="F33" s="107"/>
      <c r="G33" s="107" t="b">
        <v>0</v>
      </c>
      <c r="H33" s="107"/>
      <c r="I33" s="107" t="b">
        <v>0</v>
      </c>
      <c r="J33" s="107"/>
      <c r="K33" s="124"/>
      <c r="L33" s="127"/>
      <c r="M33" s="1" t="str">
        <f t="shared" si="0"/>
        <v>入力確認を！</v>
      </c>
      <c r="N33" s="15">
        <f t="shared" si="1"/>
        <v>4</v>
      </c>
      <c r="O33" s="15">
        <f t="shared" si="2"/>
        <v>0</v>
      </c>
      <c r="P33" s="24">
        <f t="shared" si="3"/>
        <v>0</v>
      </c>
      <c r="Q33" s="104">
        <f t="shared" si="4"/>
        <v>0</v>
      </c>
      <c r="R33" s="104"/>
      <c r="S33" s="104">
        <f t="shared" si="5"/>
        <v>0</v>
      </c>
      <c r="T33" s="104"/>
      <c r="U33" s="104">
        <f t="shared" si="6"/>
        <v>0</v>
      </c>
      <c r="V33" s="104"/>
    </row>
    <row r="34" spans="1:22" ht="21.75" customHeight="1" thickBot="1" x14ac:dyDescent="0.2">
      <c r="A34" s="134"/>
      <c r="B34" s="29">
        <v>30</v>
      </c>
      <c r="C34" s="30" t="s">
        <v>85</v>
      </c>
      <c r="D34" s="31" t="b">
        <v>0</v>
      </c>
      <c r="E34" s="108" t="b">
        <v>0</v>
      </c>
      <c r="F34" s="108"/>
      <c r="G34" s="108" t="b">
        <v>0</v>
      </c>
      <c r="H34" s="108"/>
      <c r="I34" s="108" t="b">
        <v>0</v>
      </c>
      <c r="J34" s="108"/>
      <c r="K34" s="125"/>
      <c r="L34" s="128"/>
      <c r="M34" s="1" t="str">
        <f t="shared" si="0"/>
        <v>入力確認を！</v>
      </c>
      <c r="N34" s="15">
        <f t="shared" si="1"/>
        <v>4</v>
      </c>
      <c r="O34" s="15">
        <f t="shared" si="2"/>
        <v>0</v>
      </c>
      <c r="P34" s="24">
        <f t="shared" si="3"/>
        <v>0</v>
      </c>
      <c r="Q34" s="104">
        <f t="shared" si="4"/>
        <v>0</v>
      </c>
      <c r="R34" s="104"/>
      <c r="S34" s="104">
        <f t="shared" si="5"/>
        <v>0</v>
      </c>
      <c r="T34" s="104"/>
      <c r="U34" s="104">
        <f t="shared" si="6"/>
        <v>0</v>
      </c>
      <c r="V34" s="104"/>
    </row>
    <row r="35" spans="1:22" ht="21.75" customHeight="1" x14ac:dyDescent="0.15">
      <c r="A35" s="154"/>
      <c r="B35" s="155"/>
      <c r="C35" s="33" t="s">
        <v>8</v>
      </c>
      <c r="D35" s="33" t="s">
        <v>86</v>
      </c>
      <c r="E35" s="34">
        <f>Q35</f>
        <v>0</v>
      </c>
      <c r="F35" s="35" t="s">
        <v>21</v>
      </c>
      <c r="G35" s="34">
        <f>S35</f>
        <v>0</v>
      </c>
      <c r="H35" s="35" t="s">
        <v>22</v>
      </c>
      <c r="I35" s="34">
        <f>U35</f>
        <v>0</v>
      </c>
      <c r="J35" s="36" t="s">
        <v>23</v>
      </c>
      <c r="K35" s="3"/>
      <c r="L35" s="3"/>
      <c r="M35" s="14"/>
      <c r="N35" s="15"/>
      <c r="O35" s="15"/>
      <c r="P35" s="24" t="s">
        <v>10</v>
      </c>
      <c r="Q35" s="24">
        <f>SUM(Q5:R34)</f>
        <v>0</v>
      </c>
      <c r="R35" s="24" t="s">
        <v>21</v>
      </c>
      <c r="S35" s="24">
        <f>SUM(S5:T34)</f>
        <v>0</v>
      </c>
      <c r="T35" s="24" t="s">
        <v>22</v>
      </c>
      <c r="U35" s="24">
        <f>SUM(U5:V34)</f>
        <v>0</v>
      </c>
      <c r="V35" s="24" t="s">
        <v>23</v>
      </c>
    </row>
    <row r="36" spans="1:22" ht="21.75" customHeight="1" thickBot="1" x14ac:dyDescent="0.2">
      <c r="A36" s="156"/>
      <c r="B36" s="157"/>
      <c r="C36" s="37" t="s">
        <v>9</v>
      </c>
      <c r="D36" s="116">
        <f>P36</f>
        <v>0</v>
      </c>
      <c r="E36" s="117"/>
      <c r="F36" s="117"/>
      <c r="G36" s="117"/>
      <c r="H36" s="117"/>
      <c r="I36" s="38" t="s">
        <v>11</v>
      </c>
      <c r="J36" s="39"/>
      <c r="K36" s="3"/>
      <c r="L36" s="3"/>
      <c r="M36" s="14"/>
      <c r="N36" s="15"/>
      <c r="O36" s="15"/>
      <c r="P36" s="106">
        <f>SUM(Q35,S35,U35)</f>
        <v>0</v>
      </c>
      <c r="Q36" s="106"/>
      <c r="R36" s="106"/>
      <c r="S36" s="106"/>
      <c r="T36" s="106"/>
      <c r="U36" s="24" t="s">
        <v>11</v>
      </c>
      <c r="V36" s="24"/>
    </row>
    <row r="37" spans="1:22" ht="21.75" customHeight="1" x14ac:dyDescent="0.15">
      <c r="A37" s="122" t="s">
        <v>147</v>
      </c>
      <c r="B37" s="122"/>
      <c r="C37" s="122"/>
      <c r="D37" s="122"/>
      <c r="E37" s="122"/>
      <c r="F37" s="122"/>
      <c r="G37" s="122"/>
      <c r="H37" s="122"/>
      <c r="I37" s="122"/>
      <c r="J37" s="122"/>
      <c r="K37" s="122"/>
      <c r="L37" s="122"/>
      <c r="M37" s="14"/>
      <c r="N37" s="15"/>
      <c r="O37" s="15"/>
      <c r="P37" s="15"/>
      <c r="Q37" s="15"/>
      <c r="R37" s="15"/>
      <c r="S37" s="15"/>
      <c r="T37" s="15"/>
      <c r="U37" s="15"/>
      <c r="V37" s="15"/>
    </row>
    <row r="38" spans="1:22" x14ac:dyDescent="0.15">
      <c r="A38" s="3"/>
      <c r="B38" s="3"/>
      <c r="C38" s="3"/>
      <c r="D38" s="3"/>
      <c r="E38" s="3"/>
      <c r="F38" s="3"/>
      <c r="G38" s="3"/>
      <c r="H38" s="3"/>
      <c r="I38" s="3"/>
      <c r="J38" s="3"/>
      <c r="K38" s="3"/>
      <c r="L38" s="3"/>
      <c r="M38" s="14"/>
      <c r="N38" s="3"/>
      <c r="O38" s="3"/>
      <c r="P38" s="3"/>
      <c r="Q38" s="3"/>
      <c r="R38" s="3"/>
      <c r="S38" s="3"/>
      <c r="T38" s="3"/>
      <c r="U38" s="3"/>
      <c r="V38" s="3"/>
    </row>
    <row r="39" spans="1:22" x14ac:dyDescent="0.15">
      <c r="A39" s="3"/>
      <c r="B39" s="3"/>
      <c r="C39" s="3"/>
      <c r="D39" s="3"/>
      <c r="E39" s="3"/>
      <c r="F39" s="3"/>
      <c r="G39" s="3"/>
      <c r="H39" s="3"/>
      <c r="I39" s="3"/>
      <c r="J39" s="3"/>
      <c r="K39" s="3"/>
      <c r="L39" s="3"/>
      <c r="M39" s="14"/>
      <c r="N39" s="3"/>
      <c r="O39" s="3"/>
      <c r="P39" s="3"/>
      <c r="Q39" s="3"/>
      <c r="R39" s="3"/>
      <c r="S39" s="3"/>
      <c r="T39" s="3"/>
      <c r="U39" s="3"/>
      <c r="V39" s="3"/>
    </row>
    <row r="40" spans="1:22" x14ac:dyDescent="0.15">
      <c r="A40" s="3"/>
      <c r="B40" s="3"/>
      <c r="C40" s="3"/>
      <c r="D40" s="3"/>
      <c r="E40" s="3"/>
      <c r="F40" s="3"/>
      <c r="G40" s="3"/>
      <c r="H40" s="3"/>
      <c r="I40" s="3"/>
      <c r="J40" s="3"/>
      <c r="K40" s="3"/>
      <c r="L40" s="3"/>
      <c r="M40" s="14"/>
      <c r="N40" s="3"/>
      <c r="O40" s="3"/>
      <c r="P40" s="3"/>
      <c r="Q40" s="3"/>
      <c r="R40" s="3"/>
      <c r="S40" s="3"/>
      <c r="T40" s="3"/>
      <c r="U40" s="3"/>
      <c r="V40" s="3"/>
    </row>
    <row r="41" spans="1:22" x14ac:dyDescent="0.15">
      <c r="A41" s="3"/>
      <c r="B41" s="3"/>
      <c r="C41" s="3"/>
      <c r="D41" s="3"/>
      <c r="E41" s="3"/>
      <c r="F41" s="3"/>
      <c r="G41" s="3"/>
      <c r="H41" s="3"/>
      <c r="I41" s="3"/>
      <c r="J41" s="3"/>
      <c r="K41" s="3"/>
      <c r="L41" s="3"/>
      <c r="M41" s="14"/>
      <c r="N41" s="3"/>
      <c r="O41" s="3"/>
      <c r="P41" s="3"/>
      <c r="Q41" s="3"/>
      <c r="R41" s="3"/>
      <c r="S41" s="3"/>
      <c r="T41" s="3"/>
      <c r="U41" s="3"/>
      <c r="V41" s="3"/>
    </row>
    <row r="42" spans="1:22" x14ac:dyDescent="0.15">
      <c r="A42" s="3"/>
      <c r="B42" s="3"/>
      <c r="C42" s="3"/>
      <c r="D42" s="3"/>
      <c r="E42" s="3"/>
      <c r="F42" s="3"/>
      <c r="G42" s="3"/>
      <c r="H42" s="3"/>
      <c r="I42" s="3"/>
      <c r="J42" s="3"/>
      <c r="K42" s="3"/>
      <c r="L42" s="3"/>
      <c r="M42" s="14"/>
      <c r="N42" s="3"/>
      <c r="O42" s="3"/>
      <c r="P42" s="3"/>
      <c r="Q42" s="3"/>
      <c r="R42" s="3"/>
      <c r="S42" s="3"/>
      <c r="T42" s="3"/>
      <c r="U42" s="3"/>
      <c r="V42" s="3"/>
    </row>
    <row r="43" spans="1:22" x14ac:dyDescent="0.15">
      <c r="A43" s="3"/>
      <c r="B43" s="3"/>
      <c r="C43" s="3"/>
      <c r="D43" s="3"/>
      <c r="E43" s="3"/>
      <c r="F43" s="3"/>
      <c r="G43" s="3"/>
      <c r="H43" s="3"/>
      <c r="I43" s="3"/>
      <c r="J43" s="3"/>
      <c r="K43" s="3"/>
      <c r="L43" s="3"/>
      <c r="M43" s="14"/>
      <c r="N43" s="3"/>
      <c r="O43" s="3"/>
      <c r="P43" s="3"/>
      <c r="Q43" s="3"/>
      <c r="R43" s="3"/>
      <c r="S43" s="3"/>
      <c r="T43" s="3"/>
      <c r="U43" s="3"/>
      <c r="V43" s="3"/>
    </row>
    <row r="44" spans="1:22" x14ac:dyDescent="0.15">
      <c r="A44" s="3"/>
      <c r="B44" s="3"/>
      <c r="C44" s="3"/>
      <c r="D44" s="3"/>
      <c r="E44" s="3"/>
      <c r="F44" s="3"/>
      <c r="G44" s="3"/>
      <c r="H44" s="3"/>
      <c r="I44" s="3"/>
      <c r="J44" s="3"/>
      <c r="K44" s="3"/>
      <c r="L44" s="3"/>
      <c r="M44" s="14"/>
      <c r="N44" s="3"/>
      <c r="O44" s="3"/>
      <c r="P44" s="3"/>
      <c r="Q44" s="3"/>
      <c r="R44" s="3"/>
      <c r="S44" s="3"/>
      <c r="T44" s="3"/>
      <c r="U44" s="3"/>
      <c r="V44" s="3"/>
    </row>
    <row r="45" spans="1:22" x14ac:dyDescent="0.15">
      <c r="A45" s="3"/>
      <c r="B45" s="3"/>
      <c r="C45" s="3"/>
      <c r="D45" s="3"/>
      <c r="E45" s="3"/>
      <c r="F45" s="3"/>
      <c r="G45" s="3"/>
      <c r="H45" s="3"/>
      <c r="I45" s="3"/>
      <c r="J45" s="3"/>
      <c r="K45" s="3"/>
      <c r="L45" s="3"/>
      <c r="M45" s="14"/>
      <c r="N45" s="3"/>
      <c r="O45" s="3"/>
      <c r="P45" s="3"/>
      <c r="Q45" s="3"/>
      <c r="R45" s="3"/>
      <c r="S45" s="3"/>
      <c r="T45" s="3"/>
      <c r="U45" s="3"/>
      <c r="V45" s="3"/>
    </row>
    <row r="46" spans="1:22" x14ac:dyDescent="0.15">
      <c r="A46" s="3"/>
      <c r="B46" s="3"/>
      <c r="C46" s="3"/>
      <c r="D46" s="3"/>
      <c r="E46" s="3"/>
      <c r="F46" s="3"/>
      <c r="G46" s="3"/>
      <c r="H46" s="3"/>
      <c r="I46" s="3"/>
      <c r="J46" s="3"/>
      <c r="K46" s="3"/>
      <c r="L46" s="3"/>
      <c r="M46" s="14"/>
      <c r="N46" s="3"/>
      <c r="O46" s="3"/>
      <c r="P46" s="3"/>
      <c r="Q46" s="3"/>
      <c r="R46" s="3"/>
      <c r="S46" s="3"/>
      <c r="T46" s="3"/>
      <c r="U46" s="3"/>
      <c r="V46" s="3"/>
    </row>
    <row r="47" spans="1:22" x14ac:dyDescent="0.15">
      <c r="A47" s="3"/>
      <c r="B47" s="3"/>
      <c r="C47" s="3"/>
      <c r="D47" s="3"/>
      <c r="E47" s="3"/>
      <c r="F47" s="3"/>
      <c r="G47" s="3"/>
      <c r="H47" s="3"/>
      <c r="I47" s="3"/>
      <c r="J47" s="3"/>
      <c r="K47" s="3"/>
      <c r="L47" s="3"/>
      <c r="M47" s="14"/>
      <c r="N47" s="3"/>
      <c r="O47" s="3"/>
      <c r="P47" s="3"/>
      <c r="Q47" s="3"/>
      <c r="R47" s="3"/>
      <c r="S47" s="3"/>
      <c r="T47" s="3"/>
      <c r="U47" s="3"/>
      <c r="V47" s="3"/>
    </row>
    <row r="48" spans="1:22" x14ac:dyDescent="0.15">
      <c r="A48" s="3"/>
      <c r="B48" s="3"/>
      <c r="C48" s="3"/>
      <c r="D48" s="3"/>
      <c r="E48" s="3"/>
      <c r="F48" s="3"/>
      <c r="G48" s="3"/>
      <c r="H48" s="3"/>
      <c r="I48" s="3"/>
      <c r="J48" s="3"/>
      <c r="K48" s="3"/>
      <c r="L48" s="3"/>
      <c r="M48" s="14"/>
      <c r="N48" s="3"/>
      <c r="O48" s="3"/>
      <c r="P48" s="3"/>
      <c r="Q48" s="3"/>
      <c r="R48" s="3"/>
      <c r="S48" s="3"/>
      <c r="T48" s="3"/>
      <c r="U48" s="3"/>
      <c r="V48" s="3"/>
    </row>
    <row r="49" spans="1:22" x14ac:dyDescent="0.15">
      <c r="A49" s="3"/>
      <c r="B49" s="3"/>
      <c r="C49" s="3"/>
      <c r="D49" s="3"/>
      <c r="E49" s="3"/>
      <c r="F49" s="3"/>
      <c r="G49" s="3"/>
      <c r="H49" s="3"/>
      <c r="I49" s="3"/>
      <c r="J49" s="3"/>
      <c r="K49" s="3"/>
      <c r="L49" s="3"/>
      <c r="M49" s="14"/>
      <c r="N49" s="3"/>
      <c r="O49" s="3"/>
      <c r="P49" s="3"/>
      <c r="Q49" s="3"/>
      <c r="R49" s="3"/>
      <c r="S49" s="3"/>
      <c r="T49" s="3"/>
      <c r="U49" s="3"/>
      <c r="V49" s="3"/>
    </row>
    <row r="50" spans="1:22" x14ac:dyDescent="0.15">
      <c r="A50" s="3"/>
      <c r="B50" s="3"/>
      <c r="C50" s="3"/>
      <c r="D50" s="3"/>
      <c r="E50" s="3"/>
      <c r="F50" s="3"/>
      <c r="G50" s="3"/>
      <c r="H50" s="3"/>
      <c r="I50" s="3"/>
      <c r="J50" s="3"/>
      <c r="K50" s="3"/>
      <c r="L50" s="3"/>
      <c r="M50" s="14"/>
      <c r="N50" s="3"/>
      <c r="O50" s="3"/>
      <c r="P50" s="3"/>
      <c r="Q50" s="3"/>
      <c r="R50" s="3"/>
      <c r="S50" s="3"/>
      <c r="T50" s="3"/>
      <c r="U50" s="3"/>
      <c r="V50" s="3"/>
    </row>
    <row r="51" spans="1:22" x14ac:dyDescent="0.15">
      <c r="A51" s="3"/>
      <c r="B51" s="3"/>
      <c r="C51" s="3"/>
      <c r="D51" s="3"/>
      <c r="E51" s="3"/>
      <c r="F51" s="3"/>
      <c r="G51" s="3"/>
      <c r="H51" s="3"/>
      <c r="I51" s="3"/>
      <c r="J51" s="3"/>
      <c r="K51" s="3"/>
      <c r="L51" s="3"/>
      <c r="M51" s="14"/>
      <c r="N51" s="3"/>
      <c r="O51" s="3"/>
      <c r="P51" s="3"/>
      <c r="Q51" s="3"/>
      <c r="R51" s="3"/>
      <c r="S51" s="3"/>
      <c r="T51" s="3"/>
      <c r="U51" s="3"/>
      <c r="V51" s="3"/>
    </row>
    <row r="52" spans="1:22" x14ac:dyDescent="0.15">
      <c r="A52" s="3"/>
      <c r="B52" s="3"/>
      <c r="C52" s="3"/>
      <c r="D52" s="3"/>
      <c r="E52" s="3"/>
      <c r="F52" s="3"/>
      <c r="G52" s="3"/>
      <c r="H52" s="3"/>
      <c r="I52" s="3"/>
      <c r="J52" s="3"/>
      <c r="K52" s="3"/>
      <c r="L52" s="3"/>
      <c r="M52" s="14"/>
      <c r="N52" s="3"/>
      <c r="O52" s="3"/>
      <c r="P52" s="3"/>
      <c r="Q52" s="3"/>
      <c r="R52" s="3"/>
      <c r="S52" s="3"/>
      <c r="T52" s="3"/>
      <c r="U52" s="3"/>
      <c r="V52" s="3"/>
    </row>
    <row r="53" spans="1:22" x14ac:dyDescent="0.15">
      <c r="A53" s="3"/>
      <c r="B53" s="3"/>
      <c r="C53" s="3"/>
      <c r="D53" s="3"/>
      <c r="E53" s="3"/>
      <c r="F53" s="3"/>
      <c r="G53" s="3"/>
      <c r="H53" s="3"/>
      <c r="I53" s="3"/>
      <c r="J53" s="3"/>
      <c r="K53" s="3"/>
      <c r="L53" s="3"/>
      <c r="M53" s="14"/>
      <c r="N53" s="3"/>
      <c r="O53" s="3"/>
      <c r="P53" s="3"/>
      <c r="Q53" s="3"/>
      <c r="R53" s="3"/>
      <c r="S53" s="3"/>
      <c r="T53" s="3"/>
      <c r="U53" s="3"/>
      <c r="V53" s="3"/>
    </row>
    <row r="54" spans="1:22" x14ac:dyDescent="0.15">
      <c r="A54" s="3"/>
      <c r="B54" s="3"/>
      <c r="C54" s="3"/>
      <c r="D54" s="3"/>
      <c r="E54" s="3"/>
      <c r="F54" s="3"/>
      <c r="G54" s="3"/>
      <c r="H54" s="3"/>
      <c r="I54" s="3"/>
      <c r="J54" s="3"/>
      <c r="K54" s="3"/>
      <c r="L54" s="3"/>
      <c r="M54" s="14"/>
      <c r="N54" s="3"/>
      <c r="O54" s="3"/>
      <c r="P54" s="3"/>
      <c r="Q54" s="3"/>
      <c r="R54" s="3"/>
      <c r="S54" s="3"/>
      <c r="T54" s="3"/>
      <c r="U54" s="3"/>
      <c r="V54" s="3"/>
    </row>
    <row r="55" spans="1:22" x14ac:dyDescent="0.15">
      <c r="A55" s="3"/>
      <c r="B55" s="3"/>
      <c r="C55" s="3"/>
      <c r="D55" s="3"/>
      <c r="E55" s="3"/>
      <c r="F55" s="3"/>
      <c r="G55" s="3"/>
      <c r="H55" s="3"/>
      <c r="I55" s="3"/>
      <c r="J55" s="3"/>
      <c r="K55" s="3"/>
      <c r="L55" s="3"/>
      <c r="M55" s="14"/>
      <c r="N55" s="3"/>
      <c r="O55" s="3"/>
      <c r="P55" s="3"/>
      <c r="Q55" s="3"/>
      <c r="R55" s="3"/>
      <c r="S55" s="3"/>
      <c r="T55" s="3"/>
      <c r="U55" s="3"/>
      <c r="V55" s="3"/>
    </row>
    <row r="56" spans="1:22" x14ac:dyDescent="0.15">
      <c r="A56" s="3"/>
      <c r="B56" s="3"/>
      <c r="C56" s="3"/>
      <c r="D56" s="3"/>
      <c r="E56" s="3"/>
      <c r="F56" s="3"/>
      <c r="G56" s="3"/>
      <c r="H56" s="3"/>
      <c r="I56" s="3"/>
      <c r="J56" s="3"/>
      <c r="K56" s="3"/>
      <c r="L56" s="3"/>
      <c r="M56" s="14"/>
      <c r="N56" s="3"/>
      <c r="O56" s="3"/>
      <c r="P56" s="3"/>
      <c r="Q56" s="3"/>
      <c r="R56" s="3"/>
      <c r="S56" s="3"/>
      <c r="T56" s="3"/>
      <c r="U56" s="3"/>
      <c r="V56" s="3"/>
    </row>
    <row r="57" spans="1:22" x14ac:dyDescent="0.15">
      <c r="A57" s="3"/>
      <c r="B57" s="3"/>
      <c r="C57" s="3"/>
      <c r="D57" s="3"/>
      <c r="E57" s="3"/>
      <c r="F57" s="3"/>
      <c r="G57" s="3"/>
      <c r="H57" s="3"/>
      <c r="I57" s="3"/>
      <c r="J57" s="3"/>
      <c r="K57" s="3"/>
      <c r="L57" s="3"/>
      <c r="M57" s="14"/>
      <c r="N57" s="3"/>
      <c r="O57" s="3"/>
      <c r="P57" s="3"/>
      <c r="Q57" s="3"/>
      <c r="R57" s="3"/>
      <c r="S57" s="3"/>
      <c r="T57" s="3"/>
      <c r="U57" s="3"/>
      <c r="V57" s="3"/>
    </row>
    <row r="58" spans="1:22" x14ac:dyDescent="0.15">
      <c r="A58" s="3"/>
      <c r="B58" s="3"/>
      <c r="C58" s="3"/>
      <c r="D58" s="3"/>
      <c r="E58" s="3"/>
      <c r="F58" s="3"/>
      <c r="G58" s="3"/>
      <c r="H58" s="3"/>
      <c r="I58" s="3"/>
      <c r="J58" s="3"/>
      <c r="K58" s="3"/>
      <c r="L58" s="3"/>
      <c r="M58" s="14"/>
      <c r="N58" s="3"/>
      <c r="O58" s="3"/>
      <c r="P58" s="3"/>
      <c r="Q58" s="3"/>
      <c r="R58" s="3"/>
      <c r="S58" s="3"/>
      <c r="T58" s="3"/>
      <c r="U58" s="3"/>
      <c r="V58" s="3"/>
    </row>
    <row r="59" spans="1:22" x14ac:dyDescent="0.15">
      <c r="A59" s="3"/>
      <c r="B59" s="3"/>
      <c r="C59" s="3"/>
      <c r="D59" s="3"/>
      <c r="E59" s="3"/>
      <c r="F59" s="3"/>
      <c r="G59" s="3"/>
      <c r="H59" s="3"/>
      <c r="I59" s="3"/>
      <c r="J59" s="3"/>
      <c r="K59" s="3"/>
      <c r="L59" s="3"/>
      <c r="M59" s="14"/>
      <c r="N59" s="3"/>
      <c r="O59" s="3"/>
      <c r="P59" s="3"/>
      <c r="Q59" s="3"/>
      <c r="R59" s="3"/>
      <c r="S59" s="3"/>
      <c r="T59" s="3"/>
      <c r="U59" s="3"/>
      <c r="V59" s="3"/>
    </row>
    <row r="60" spans="1:22" x14ac:dyDescent="0.15">
      <c r="A60" s="3"/>
      <c r="B60" s="3"/>
      <c r="C60" s="3"/>
      <c r="D60" s="3"/>
      <c r="E60" s="3"/>
      <c r="F60" s="3"/>
      <c r="G60" s="3"/>
      <c r="H60" s="3"/>
      <c r="I60" s="3"/>
      <c r="J60" s="3"/>
      <c r="K60" s="3"/>
      <c r="L60" s="3"/>
      <c r="M60" s="14"/>
      <c r="N60" s="3"/>
      <c r="O60" s="3"/>
      <c r="P60" s="3"/>
      <c r="Q60" s="3"/>
      <c r="R60" s="3"/>
      <c r="S60" s="3"/>
      <c r="T60" s="3"/>
      <c r="U60" s="3"/>
      <c r="V60" s="3"/>
    </row>
  </sheetData>
  <mergeCells count="220">
    <mergeCell ref="A3:B4"/>
    <mergeCell ref="A35:B36"/>
    <mergeCell ref="A2:L2"/>
    <mergeCell ref="M3:M4"/>
    <mergeCell ref="K15:K19"/>
    <mergeCell ref="L15:L19"/>
    <mergeCell ref="K5:K9"/>
    <mergeCell ref="K3:L4"/>
    <mergeCell ref="L5:L9"/>
    <mergeCell ref="K10:K14"/>
    <mergeCell ref="L10:L14"/>
    <mergeCell ref="G5:H5"/>
    <mergeCell ref="A10:A14"/>
    <mergeCell ref="A15:A19"/>
    <mergeCell ref="G13:H13"/>
    <mergeCell ref="G14:H14"/>
    <mergeCell ref="G15:H15"/>
    <mergeCell ref="G16:H16"/>
    <mergeCell ref="G17:H17"/>
    <mergeCell ref="G18:H18"/>
    <mergeCell ref="E14:F14"/>
    <mergeCell ref="E17:F17"/>
    <mergeCell ref="G6:H6"/>
    <mergeCell ref="G7:H7"/>
    <mergeCell ref="A37:L37"/>
    <mergeCell ref="K30:K34"/>
    <mergeCell ref="L30:L34"/>
    <mergeCell ref="K20:K24"/>
    <mergeCell ref="G33:H33"/>
    <mergeCell ref="G34:H34"/>
    <mergeCell ref="A30:A34"/>
    <mergeCell ref="L20:L24"/>
    <mergeCell ref="K25:K29"/>
    <mergeCell ref="L25:L29"/>
    <mergeCell ref="A20:A24"/>
    <mergeCell ref="A25:A29"/>
    <mergeCell ref="G29:H29"/>
    <mergeCell ref="G21:H21"/>
    <mergeCell ref="G22:H22"/>
    <mergeCell ref="G23:H23"/>
    <mergeCell ref="G24:H24"/>
    <mergeCell ref="E27:F27"/>
    <mergeCell ref="G28:H28"/>
    <mergeCell ref="I34:J34"/>
    <mergeCell ref="E33:F33"/>
    <mergeCell ref="E34:F34"/>
    <mergeCell ref="E21:F21"/>
    <mergeCell ref="E22:F22"/>
    <mergeCell ref="G8:H8"/>
    <mergeCell ref="G9:H9"/>
    <mergeCell ref="G10:H10"/>
    <mergeCell ref="G11:H11"/>
    <mergeCell ref="G12:H12"/>
    <mergeCell ref="I24:J24"/>
    <mergeCell ref="I25:J25"/>
    <mergeCell ref="I32:J32"/>
    <mergeCell ref="I33:J33"/>
    <mergeCell ref="I26:J26"/>
    <mergeCell ref="I27:J27"/>
    <mergeCell ref="I28:J28"/>
    <mergeCell ref="I29:J29"/>
    <mergeCell ref="I30:J30"/>
    <mergeCell ref="I31:J31"/>
    <mergeCell ref="G30:H30"/>
    <mergeCell ref="G31:H31"/>
    <mergeCell ref="G32:H32"/>
    <mergeCell ref="G25:H25"/>
    <mergeCell ref="G26:H26"/>
    <mergeCell ref="G27:H27"/>
    <mergeCell ref="I22:J22"/>
    <mergeCell ref="I14:J14"/>
    <mergeCell ref="I15:J15"/>
    <mergeCell ref="E23:F23"/>
    <mergeCell ref="E24:F24"/>
    <mergeCell ref="E31:F31"/>
    <mergeCell ref="E32:F32"/>
    <mergeCell ref="E25:F25"/>
    <mergeCell ref="E26:F26"/>
    <mergeCell ref="I12:J12"/>
    <mergeCell ref="I13:J13"/>
    <mergeCell ref="I10:J10"/>
    <mergeCell ref="I11:J11"/>
    <mergeCell ref="E11:F11"/>
    <mergeCell ref="G20:H20"/>
    <mergeCell ref="I20:J20"/>
    <mergeCell ref="E16:F16"/>
    <mergeCell ref="E30:F30"/>
    <mergeCell ref="E20:F20"/>
    <mergeCell ref="E29:F29"/>
    <mergeCell ref="E28:F28"/>
    <mergeCell ref="E18:F18"/>
    <mergeCell ref="E19:F19"/>
    <mergeCell ref="I17:J17"/>
    <mergeCell ref="I18:J18"/>
    <mergeCell ref="I19:J19"/>
    <mergeCell ref="G19:H19"/>
    <mergeCell ref="I21:J21"/>
    <mergeCell ref="I16:J16"/>
    <mergeCell ref="I23:J23"/>
    <mergeCell ref="E12:F12"/>
    <mergeCell ref="I3:J3"/>
    <mergeCell ref="E4:F4"/>
    <mergeCell ref="Q6:R6"/>
    <mergeCell ref="A5:A9"/>
    <mergeCell ref="D36:H36"/>
    <mergeCell ref="E3:F3"/>
    <mergeCell ref="G3:H3"/>
    <mergeCell ref="E5:F5"/>
    <mergeCell ref="E6:F6"/>
    <mergeCell ref="E7:F7"/>
    <mergeCell ref="E8:F8"/>
    <mergeCell ref="E13:F13"/>
    <mergeCell ref="E10:F10"/>
    <mergeCell ref="G4:H4"/>
    <mergeCell ref="I4:J4"/>
    <mergeCell ref="I5:J5"/>
    <mergeCell ref="I6:J6"/>
    <mergeCell ref="C3:C4"/>
    <mergeCell ref="E9:F9"/>
    <mergeCell ref="I7:J7"/>
    <mergeCell ref="I8:J8"/>
    <mergeCell ref="I9:J9"/>
    <mergeCell ref="E15:F15"/>
    <mergeCell ref="S3:T3"/>
    <mergeCell ref="U3:V3"/>
    <mergeCell ref="Q4:R4"/>
    <mergeCell ref="S4:T4"/>
    <mergeCell ref="U4:V4"/>
    <mergeCell ref="S9:T9"/>
    <mergeCell ref="U9:V9"/>
    <mergeCell ref="Q5:R5"/>
    <mergeCell ref="S5:T5"/>
    <mergeCell ref="U5:V5"/>
    <mergeCell ref="Q3:R3"/>
    <mergeCell ref="Q9:R9"/>
    <mergeCell ref="Q8:R8"/>
    <mergeCell ref="Q10:R10"/>
    <mergeCell ref="S10:T10"/>
    <mergeCell ref="U10:V10"/>
    <mergeCell ref="Q11:R11"/>
    <mergeCell ref="S11:T11"/>
    <mergeCell ref="U11:V11"/>
    <mergeCell ref="Q12:R12"/>
    <mergeCell ref="S6:T6"/>
    <mergeCell ref="Q15:R15"/>
    <mergeCell ref="S15:T15"/>
    <mergeCell ref="U15:V15"/>
    <mergeCell ref="Q14:R14"/>
    <mergeCell ref="S14:T14"/>
    <mergeCell ref="U14:V14"/>
    <mergeCell ref="U6:V6"/>
    <mergeCell ref="Q7:R7"/>
    <mergeCell ref="U7:V7"/>
    <mergeCell ref="S8:T8"/>
    <mergeCell ref="U8:V8"/>
    <mergeCell ref="S7:T7"/>
    <mergeCell ref="U12:V12"/>
    <mergeCell ref="S13:T13"/>
    <mergeCell ref="U13:V13"/>
    <mergeCell ref="S12:T12"/>
    <mergeCell ref="Q13:R13"/>
    <mergeCell ref="Q20:R20"/>
    <mergeCell ref="S20:T20"/>
    <mergeCell ref="U20:V20"/>
    <mergeCell ref="Q21:R21"/>
    <mergeCell ref="S21:T21"/>
    <mergeCell ref="U21:V21"/>
    <mergeCell ref="Q22:R22"/>
    <mergeCell ref="Q16:R16"/>
    <mergeCell ref="S16:T16"/>
    <mergeCell ref="U16:V16"/>
    <mergeCell ref="Q17:R17"/>
    <mergeCell ref="U17:V17"/>
    <mergeCell ref="Q18:R18"/>
    <mergeCell ref="S18:T18"/>
    <mergeCell ref="U18:V18"/>
    <mergeCell ref="S17:T17"/>
    <mergeCell ref="Q19:R19"/>
    <mergeCell ref="S19:T19"/>
    <mergeCell ref="U19:V19"/>
    <mergeCell ref="U26:V26"/>
    <mergeCell ref="Q27:R27"/>
    <mergeCell ref="U27:V27"/>
    <mergeCell ref="U22:V22"/>
    <mergeCell ref="Q23:R23"/>
    <mergeCell ref="S23:T23"/>
    <mergeCell ref="U23:V23"/>
    <mergeCell ref="S22:T22"/>
    <mergeCell ref="Q29:R29"/>
    <mergeCell ref="S29:T29"/>
    <mergeCell ref="U29:V29"/>
    <mergeCell ref="Q25:R25"/>
    <mergeCell ref="S25:T25"/>
    <mergeCell ref="Q24:R24"/>
    <mergeCell ref="S24:T24"/>
    <mergeCell ref="U24:V24"/>
    <mergeCell ref="Q32:R32"/>
    <mergeCell ref="U31:V31"/>
    <mergeCell ref="A1:L1"/>
    <mergeCell ref="P36:T36"/>
    <mergeCell ref="U32:V32"/>
    <mergeCell ref="Q33:R33"/>
    <mergeCell ref="S33:T33"/>
    <mergeCell ref="U33:V33"/>
    <mergeCell ref="Q34:R34"/>
    <mergeCell ref="S34:T34"/>
    <mergeCell ref="U34:V34"/>
    <mergeCell ref="Q28:R28"/>
    <mergeCell ref="S28:T28"/>
    <mergeCell ref="U28:V28"/>
    <mergeCell ref="S27:T27"/>
    <mergeCell ref="S32:T32"/>
    <mergeCell ref="Q30:R30"/>
    <mergeCell ref="S30:T30"/>
    <mergeCell ref="U30:V30"/>
    <mergeCell ref="Q31:R31"/>
    <mergeCell ref="S31:T31"/>
    <mergeCell ref="U25:V25"/>
    <mergeCell ref="Q26:R26"/>
    <mergeCell ref="S26:T26"/>
  </mergeCells>
  <phoneticPr fontId="2"/>
  <pageMargins left="0.54" right="0.22" top="0.41" bottom="0.59" header="0.33" footer="0.51200000000000001"/>
  <pageSetup paperSize="9" scale="86" orientation="portrait" r:id="rId1"/>
  <headerFooter alignWithMargins="0"/>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sizeWithCells="1">
                  <from>
                    <xdr:col>3</xdr:col>
                    <xdr:colOff>219075</xdr:colOff>
                    <xdr:row>4</xdr:row>
                    <xdr:rowOff>28575</xdr:rowOff>
                  </from>
                  <to>
                    <xdr:col>3</xdr:col>
                    <xdr:colOff>523875</xdr:colOff>
                    <xdr:row>4</xdr:row>
                    <xdr:rowOff>238125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sizeWithCells="1">
                  <from>
                    <xdr:col>4</xdr:col>
                    <xdr:colOff>257175</xdr:colOff>
                    <xdr:row>4</xdr:row>
                    <xdr:rowOff>28575</xdr:rowOff>
                  </from>
                  <to>
                    <xdr:col>5</xdr:col>
                    <xdr:colOff>161925</xdr:colOff>
                    <xdr:row>4</xdr:row>
                    <xdr:rowOff>238125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sizeWithCells="1">
                  <from>
                    <xdr:col>6</xdr:col>
                    <xdr:colOff>276225</xdr:colOff>
                    <xdr:row>4</xdr:row>
                    <xdr:rowOff>28575</xdr:rowOff>
                  </from>
                  <to>
                    <xdr:col>7</xdr:col>
                    <xdr:colOff>180975</xdr:colOff>
                    <xdr:row>4</xdr:row>
                    <xdr:rowOff>238125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sizeWithCells="1">
                  <from>
                    <xdr:col>8</xdr:col>
                    <xdr:colOff>257175</xdr:colOff>
                    <xdr:row>4</xdr:row>
                    <xdr:rowOff>28575</xdr:rowOff>
                  </from>
                  <to>
                    <xdr:col>9</xdr:col>
                    <xdr:colOff>161925</xdr:colOff>
                    <xdr:row>4</xdr:row>
                    <xdr:rowOff>238125</xdr:rowOff>
                  </to>
                </anchor>
              </controlPr>
            </control>
          </mc:Choice>
        </mc:AlternateContent>
        <mc:AlternateContent xmlns:mc="http://schemas.openxmlformats.org/markup-compatibility/2006">
          <mc:Choice Requires="x14">
            <control shapeId="1194" r:id="rId8" name="Check Box 170">
              <controlPr defaultSize="0" autoFill="0" autoLine="0" autoPict="0">
                <anchor moveWithCells="1" sizeWithCells="1">
                  <from>
                    <xdr:col>3</xdr:col>
                    <xdr:colOff>219075</xdr:colOff>
                    <xdr:row>25</xdr:row>
                    <xdr:rowOff>9525</xdr:rowOff>
                  </from>
                  <to>
                    <xdr:col>3</xdr:col>
                    <xdr:colOff>523875</xdr:colOff>
                    <xdr:row>25</xdr:row>
                    <xdr:rowOff>219075</xdr:rowOff>
                  </to>
                </anchor>
              </controlPr>
            </control>
          </mc:Choice>
        </mc:AlternateContent>
        <mc:AlternateContent xmlns:mc="http://schemas.openxmlformats.org/markup-compatibility/2006">
          <mc:Choice Requires="x14">
            <control shapeId="1195" r:id="rId9" name="Check Box 171">
              <controlPr defaultSize="0" autoFill="0" autoLine="0" autoPict="0">
                <anchor moveWithCells="1" sizeWithCells="1">
                  <from>
                    <xdr:col>4</xdr:col>
                    <xdr:colOff>257175</xdr:colOff>
                    <xdr:row>25</xdr:row>
                    <xdr:rowOff>9525</xdr:rowOff>
                  </from>
                  <to>
                    <xdr:col>5</xdr:col>
                    <xdr:colOff>161925</xdr:colOff>
                    <xdr:row>25</xdr:row>
                    <xdr:rowOff>219075</xdr:rowOff>
                  </to>
                </anchor>
              </controlPr>
            </control>
          </mc:Choice>
        </mc:AlternateContent>
        <mc:AlternateContent xmlns:mc="http://schemas.openxmlformats.org/markup-compatibility/2006">
          <mc:Choice Requires="x14">
            <control shapeId="1196" r:id="rId10" name="Check Box 172">
              <controlPr defaultSize="0" autoFill="0" autoLine="0" autoPict="0">
                <anchor moveWithCells="1" sizeWithCells="1">
                  <from>
                    <xdr:col>6</xdr:col>
                    <xdr:colOff>276225</xdr:colOff>
                    <xdr:row>25</xdr:row>
                    <xdr:rowOff>9525</xdr:rowOff>
                  </from>
                  <to>
                    <xdr:col>7</xdr:col>
                    <xdr:colOff>180975</xdr:colOff>
                    <xdr:row>25</xdr:row>
                    <xdr:rowOff>219075</xdr:rowOff>
                  </to>
                </anchor>
              </controlPr>
            </control>
          </mc:Choice>
        </mc:AlternateContent>
        <mc:AlternateContent xmlns:mc="http://schemas.openxmlformats.org/markup-compatibility/2006">
          <mc:Choice Requires="x14">
            <control shapeId="1197" r:id="rId11" name="Check Box 173">
              <controlPr defaultSize="0" autoFill="0" autoLine="0" autoPict="0">
                <anchor moveWithCells="1" sizeWithCells="1">
                  <from>
                    <xdr:col>8</xdr:col>
                    <xdr:colOff>257175</xdr:colOff>
                    <xdr:row>25</xdr:row>
                    <xdr:rowOff>9525</xdr:rowOff>
                  </from>
                  <to>
                    <xdr:col>9</xdr:col>
                    <xdr:colOff>161925</xdr:colOff>
                    <xdr:row>25</xdr:row>
                    <xdr:rowOff>219075</xdr:rowOff>
                  </to>
                </anchor>
              </controlPr>
            </control>
          </mc:Choice>
        </mc:AlternateContent>
        <mc:AlternateContent xmlns:mc="http://schemas.openxmlformats.org/markup-compatibility/2006">
          <mc:Choice Requires="x14">
            <control shapeId="1199" r:id="rId12" name="Check Box 175">
              <controlPr defaultSize="0" autoFill="0" autoLine="0" autoPict="0">
                <anchor moveWithCells="1" sizeWithCells="1">
                  <from>
                    <xdr:col>3</xdr:col>
                    <xdr:colOff>219075</xdr:colOff>
                    <xdr:row>5</xdr:row>
                    <xdr:rowOff>28575</xdr:rowOff>
                  </from>
                  <to>
                    <xdr:col>3</xdr:col>
                    <xdr:colOff>523875</xdr:colOff>
                    <xdr:row>5</xdr:row>
                    <xdr:rowOff>238125</xdr:rowOff>
                  </to>
                </anchor>
              </controlPr>
            </control>
          </mc:Choice>
        </mc:AlternateContent>
        <mc:AlternateContent xmlns:mc="http://schemas.openxmlformats.org/markup-compatibility/2006">
          <mc:Choice Requires="x14">
            <control shapeId="1200" r:id="rId13" name="Check Box 176">
              <controlPr defaultSize="0" autoFill="0" autoLine="0" autoPict="0">
                <anchor moveWithCells="1" sizeWithCells="1">
                  <from>
                    <xdr:col>4</xdr:col>
                    <xdr:colOff>257175</xdr:colOff>
                    <xdr:row>5</xdr:row>
                    <xdr:rowOff>28575</xdr:rowOff>
                  </from>
                  <to>
                    <xdr:col>5</xdr:col>
                    <xdr:colOff>161925</xdr:colOff>
                    <xdr:row>5</xdr:row>
                    <xdr:rowOff>238125</xdr:rowOff>
                  </to>
                </anchor>
              </controlPr>
            </control>
          </mc:Choice>
        </mc:AlternateContent>
        <mc:AlternateContent xmlns:mc="http://schemas.openxmlformats.org/markup-compatibility/2006">
          <mc:Choice Requires="x14">
            <control shapeId="1201" r:id="rId14" name="Check Box 177">
              <controlPr defaultSize="0" autoFill="0" autoLine="0" autoPict="0">
                <anchor moveWithCells="1" sizeWithCells="1">
                  <from>
                    <xdr:col>6</xdr:col>
                    <xdr:colOff>276225</xdr:colOff>
                    <xdr:row>5</xdr:row>
                    <xdr:rowOff>28575</xdr:rowOff>
                  </from>
                  <to>
                    <xdr:col>7</xdr:col>
                    <xdr:colOff>180975</xdr:colOff>
                    <xdr:row>5</xdr:row>
                    <xdr:rowOff>238125</xdr:rowOff>
                  </to>
                </anchor>
              </controlPr>
            </control>
          </mc:Choice>
        </mc:AlternateContent>
        <mc:AlternateContent xmlns:mc="http://schemas.openxmlformats.org/markup-compatibility/2006">
          <mc:Choice Requires="x14">
            <control shapeId="1202" r:id="rId15" name="Check Box 178">
              <controlPr defaultSize="0" autoFill="0" autoLine="0" autoPict="0">
                <anchor moveWithCells="1" sizeWithCells="1">
                  <from>
                    <xdr:col>8</xdr:col>
                    <xdr:colOff>257175</xdr:colOff>
                    <xdr:row>5</xdr:row>
                    <xdr:rowOff>28575</xdr:rowOff>
                  </from>
                  <to>
                    <xdr:col>9</xdr:col>
                    <xdr:colOff>161925</xdr:colOff>
                    <xdr:row>5</xdr:row>
                    <xdr:rowOff>238125</xdr:rowOff>
                  </to>
                </anchor>
              </controlPr>
            </control>
          </mc:Choice>
        </mc:AlternateContent>
        <mc:AlternateContent xmlns:mc="http://schemas.openxmlformats.org/markup-compatibility/2006">
          <mc:Choice Requires="x14">
            <control shapeId="1204" r:id="rId16" name="Check Box 180">
              <controlPr defaultSize="0" autoFill="0" autoLine="0" autoPict="0">
                <anchor moveWithCells="1" sizeWithCells="1">
                  <from>
                    <xdr:col>3</xdr:col>
                    <xdr:colOff>219075</xdr:colOff>
                    <xdr:row>24</xdr:row>
                    <xdr:rowOff>228600</xdr:rowOff>
                  </from>
                  <to>
                    <xdr:col>3</xdr:col>
                    <xdr:colOff>523875</xdr:colOff>
                    <xdr:row>24</xdr:row>
                    <xdr:rowOff>438150</xdr:rowOff>
                  </to>
                </anchor>
              </controlPr>
            </control>
          </mc:Choice>
        </mc:AlternateContent>
        <mc:AlternateContent xmlns:mc="http://schemas.openxmlformats.org/markup-compatibility/2006">
          <mc:Choice Requires="x14">
            <control shapeId="1205" r:id="rId17" name="Check Box 181">
              <controlPr defaultSize="0" autoFill="0" autoLine="0" autoPict="0">
                <anchor moveWithCells="1" sizeWithCells="1">
                  <from>
                    <xdr:col>4</xdr:col>
                    <xdr:colOff>257175</xdr:colOff>
                    <xdr:row>24</xdr:row>
                    <xdr:rowOff>228600</xdr:rowOff>
                  </from>
                  <to>
                    <xdr:col>5</xdr:col>
                    <xdr:colOff>161925</xdr:colOff>
                    <xdr:row>24</xdr:row>
                    <xdr:rowOff>438150</xdr:rowOff>
                  </to>
                </anchor>
              </controlPr>
            </control>
          </mc:Choice>
        </mc:AlternateContent>
        <mc:AlternateContent xmlns:mc="http://schemas.openxmlformats.org/markup-compatibility/2006">
          <mc:Choice Requires="x14">
            <control shapeId="1206" r:id="rId18" name="Check Box 182">
              <controlPr defaultSize="0" autoFill="0" autoLine="0" autoPict="0">
                <anchor moveWithCells="1" sizeWithCells="1">
                  <from>
                    <xdr:col>6</xdr:col>
                    <xdr:colOff>276225</xdr:colOff>
                    <xdr:row>24</xdr:row>
                    <xdr:rowOff>228600</xdr:rowOff>
                  </from>
                  <to>
                    <xdr:col>7</xdr:col>
                    <xdr:colOff>180975</xdr:colOff>
                    <xdr:row>24</xdr:row>
                    <xdr:rowOff>438150</xdr:rowOff>
                  </to>
                </anchor>
              </controlPr>
            </control>
          </mc:Choice>
        </mc:AlternateContent>
        <mc:AlternateContent xmlns:mc="http://schemas.openxmlformats.org/markup-compatibility/2006">
          <mc:Choice Requires="x14">
            <control shapeId="1207" r:id="rId19" name="Check Box 183">
              <controlPr defaultSize="0" autoFill="0" autoLine="0" autoPict="0">
                <anchor moveWithCells="1" sizeWithCells="1">
                  <from>
                    <xdr:col>8</xdr:col>
                    <xdr:colOff>257175</xdr:colOff>
                    <xdr:row>24</xdr:row>
                    <xdr:rowOff>228600</xdr:rowOff>
                  </from>
                  <to>
                    <xdr:col>9</xdr:col>
                    <xdr:colOff>161925</xdr:colOff>
                    <xdr:row>24</xdr:row>
                    <xdr:rowOff>438150</xdr:rowOff>
                  </to>
                </anchor>
              </controlPr>
            </control>
          </mc:Choice>
        </mc:AlternateContent>
        <mc:AlternateContent xmlns:mc="http://schemas.openxmlformats.org/markup-compatibility/2006">
          <mc:Choice Requires="x14">
            <control shapeId="1209" r:id="rId20" name="Check Box 185">
              <controlPr defaultSize="0" autoFill="0" autoLine="0" autoPict="0">
                <anchor moveWithCells="1" sizeWithCells="1">
                  <from>
                    <xdr:col>3</xdr:col>
                    <xdr:colOff>219075</xdr:colOff>
                    <xdr:row>6</xdr:row>
                    <xdr:rowOff>28575</xdr:rowOff>
                  </from>
                  <to>
                    <xdr:col>3</xdr:col>
                    <xdr:colOff>523875</xdr:colOff>
                    <xdr:row>6</xdr:row>
                    <xdr:rowOff>238125</xdr:rowOff>
                  </to>
                </anchor>
              </controlPr>
            </control>
          </mc:Choice>
        </mc:AlternateContent>
        <mc:AlternateContent xmlns:mc="http://schemas.openxmlformats.org/markup-compatibility/2006">
          <mc:Choice Requires="x14">
            <control shapeId="1210" r:id="rId21" name="Check Box 186">
              <controlPr defaultSize="0" autoFill="0" autoLine="0" autoPict="0">
                <anchor moveWithCells="1" sizeWithCells="1">
                  <from>
                    <xdr:col>4</xdr:col>
                    <xdr:colOff>257175</xdr:colOff>
                    <xdr:row>6</xdr:row>
                    <xdr:rowOff>28575</xdr:rowOff>
                  </from>
                  <to>
                    <xdr:col>5</xdr:col>
                    <xdr:colOff>161925</xdr:colOff>
                    <xdr:row>6</xdr:row>
                    <xdr:rowOff>238125</xdr:rowOff>
                  </to>
                </anchor>
              </controlPr>
            </control>
          </mc:Choice>
        </mc:AlternateContent>
        <mc:AlternateContent xmlns:mc="http://schemas.openxmlformats.org/markup-compatibility/2006">
          <mc:Choice Requires="x14">
            <control shapeId="1211" r:id="rId22" name="Check Box 187">
              <controlPr defaultSize="0" autoFill="0" autoLine="0" autoPict="0">
                <anchor moveWithCells="1" sizeWithCells="1">
                  <from>
                    <xdr:col>6</xdr:col>
                    <xdr:colOff>276225</xdr:colOff>
                    <xdr:row>6</xdr:row>
                    <xdr:rowOff>28575</xdr:rowOff>
                  </from>
                  <to>
                    <xdr:col>7</xdr:col>
                    <xdr:colOff>180975</xdr:colOff>
                    <xdr:row>6</xdr:row>
                    <xdr:rowOff>238125</xdr:rowOff>
                  </to>
                </anchor>
              </controlPr>
            </control>
          </mc:Choice>
        </mc:AlternateContent>
        <mc:AlternateContent xmlns:mc="http://schemas.openxmlformats.org/markup-compatibility/2006">
          <mc:Choice Requires="x14">
            <control shapeId="1212" r:id="rId23" name="Check Box 188">
              <controlPr defaultSize="0" autoFill="0" autoLine="0" autoPict="0">
                <anchor moveWithCells="1" sizeWithCells="1">
                  <from>
                    <xdr:col>8</xdr:col>
                    <xdr:colOff>257175</xdr:colOff>
                    <xdr:row>6</xdr:row>
                    <xdr:rowOff>28575</xdr:rowOff>
                  </from>
                  <to>
                    <xdr:col>9</xdr:col>
                    <xdr:colOff>161925</xdr:colOff>
                    <xdr:row>6</xdr:row>
                    <xdr:rowOff>238125</xdr:rowOff>
                  </to>
                </anchor>
              </controlPr>
            </control>
          </mc:Choice>
        </mc:AlternateContent>
        <mc:AlternateContent xmlns:mc="http://schemas.openxmlformats.org/markup-compatibility/2006">
          <mc:Choice Requires="x14">
            <control shapeId="1214" r:id="rId24" name="Check Box 190">
              <controlPr defaultSize="0" autoFill="0" autoLine="0" autoPict="0">
                <anchor moveWithCells="1" sizeWithCells="1">
                  <from>
                    <xdr:col>3</xdr:col>
                    <xdr:colOff>219075</xdr:colOff>
                    <xdr:row>7</xdr:row>
                    <xdr:rowOff>28575</xdr:rowOff>
                  </from>
                  <to>
                    <xdr:col>3</xdr:col>
                    <xdr:colOff>523875</xdr:colOff>
                    <xdr:row>7</xdr:row>
                    <xdr:rowOff>238125</xdr:rowOff>
                  </to>
                </anchor>
              </controlPr>
            </control>
          </mc:Choice>
        </mc:AlternateContent>
        <mc:AlternateContent xmlns:mc="http://schemas.openxmlformats.org/markup-compatibility/2006">
          <mc:Choice Requires="x14">
            <control shapeId="1215" r:id="rId25" name="Check Box 191">
              <controlPr defaultSize="0" autoFill="0" autoLine="0" autoPict="0">
                <anchor moveWithCells="1" sizeWithCells="1">
                  <from>
                    <xdr:col>4</xdr:col>
                    <xdr:colOff>257175</xdr:colOff>
                    <xdr:row>7</xdr:row>
                    <xdr:rowOff>28575</xdr:rowOff>
                  </from>
                  <to>
                    <xdr:col>5</xdr:col>
                    <xdr:colOff>161925</xdr:colOff>
                    <xdr:row>7</xdr:row>
                    <xdr:rowOff>238125</xdr:rowOff>
                  </to>
                </anchor>
              </controlPr>
            </control>
          </mc:Choice>
        </mc:AlternateContent>
        <mc:AlternateContent xmlns:mc="http://schemas.openxmlformats.org/markup-compatibility/2006">
          <mc:Choice Requires="x14">
            <control shapeId="1216" r:id="rId26" name="Check Box 192">
              <controlPr defaultSize="0" autoFill="0" autoLine="0" autoPict="0">
                <anchor moveWithCells="1" sizeWithCells="1">
                  <from>
                    <xdr:col>6</xdr:col>
                    <xdr:colOff>276225</xdr:colOff>
                    <xdr:row>7</xdr:row>
                    <xdr:rowOff>28575</xdr:rowOff>
                  </from>
                  <to>
                    <xdr:col>7</xdr:col>
                    <xdr:colOff>180975</xdr:colOff>
                    <xdr:row>7</xdr:row>
                    <xdr:rowOff>238125</xdr:rowOff>
                  </to>
                </anchor>
              </controlPr>
            </control>
          </mc:Choice>
        </mc:AlternateContent>
        <mc:AlternateContent xmlns:mc="http://schemas.openxmlformats.org/markup-compatibility/2006">
          <mc:Choice Requires="x14">
            <control shapeId="1217" r:id="rId27" name="Check Box 193">
              <controlPr defaultSize="0" autoFill="0" autoLine="0" autoPict="0">
                <anchor moveWithCells="1" sizeWithCells="1">
                  <from>
                    <xdr:col>8</xdr:col>
                    <xdr:colOff>257175</xdr:colOff>
                    <xdr:row>7</xdr:row>
                    <xdr:rowOff>28575</xdr:rowOff>
                  </from>
                  <to>
                    <xdr:col>9</xdr:col>
                    <xdr:colOff>161925</xdr:colOff>
                    <xdr:row>7</xdr:row>
                    <xdr:rowOff>238125</xdr:rowOff>
                  </to>
                </anchor>
              </controlPr>
            </control>
          </mc:Choice>
        </mc:AlternateContent>
        <mc:AlternateContent xmlns:mc="http://schemas.openxmlformats.org/markup-compatibility/2006">
          <mc:Choice Requires="x14">
            <control shapeId="1219" r:id="rId28" name="Check Box 195">
              <controlPr defaultSize="0" autoFill="0" autoLine="0" autoPict="0">
                <anchor moveWithCells="1" sizeWithCells="1">
                  <from>
                    <xdr:col>3</xdr:col>
                    <xdr:colOff>219075</xdr:colOff>
                    <xdr:row>8</xdr:row>
                    <xdr:rowOff>123825</xdr:rowOff>
                  </from>
                  <to>
                    <xdr:col>3</xdr:col>
                    <xdr:colOff>523875</xdr:colOff>
                    <xdr:row>8</xdr:row>
                    <xdr:rowOff>333375</xdr:rowOff>
                  </to>
                </anchor>
              </controlPr>
            </control>
          </mc:Choice>
        </mc:AlternateContent>
        <mc:AlternateContent xmlns:mc="http://schemas.openxmlformats.org/markup-compatibility/2006">
          <mc:Choice Requires="x14">
            <control shapeId="1220" r:id="rId29" name="Check Box 196">
              <controlPr defaultSize="0" autoFill="0" autoLine="0" autoPict="0">
                <anchor moveWithCells="1" sizeWithCells="1">
                  <from>
                    <xdr:col>4</xdr:col>
                    <xdr:colOff>257175</xdr:colOff>
                    <xdr:row>8</xdr:row>
                    <xdr:rowOff>123825</xdr:rowOff>
                  </from>
                  <to>
                    <xdr:col>5</xdr:col>
                    <xdr:colOff>161925</xdr:colOff>
                    <xdr:row>8</xdr:row>
                    <xdr:rowOff>333375</xdr:rowOff>
                  </to>
                </anchor>
              </controlPr>
            </control>
          </mc:Choice>
        </mc:AlternateContent>
        <mc:AlternateContent xmlns:mc="http://schemas.openxmlformats.org/markup-compatibility/2006">
          <mc:Choice Requires="x14">
            <control shapeId="1221" r:id="rId30" name="Check Box 197">
              <controlPr defaultSize="0" autoFill="0" autoLine="0" autoPict="0">
                <anchor moveWithCells="1" sizeWithCells="1">
                  <from>
                    <xdr:col>6</xdr:col>
                    <xdr:colOff>276225</xdr:colOff>
                    <xdr:row>8</xdr:row>
                    <xdr:rowOff>123825</xdr:rowOff>
                  </from>
                  <to>
                    <xdr:col>7</xdr:col>
                    <xdr:colOff>180975</xdr:colOff>
                    <xdr:row>8</xdr:row>
                    <xdr:rowOff>333375</xdr:rowOff>
                  </to>
                </anchor>
              </controlPr>
            </control>
          </mc:Choice>
        </mc:AlternateContent>
        <mc:AlternateContent xmlns:mc="http://schemas.openxmlformats.org/markup-compatibility/2006">
          <mc:Choice Requires="x14">
            <control shapeId="1222" r:id="rId31" name="Check Box 198">
              <controlPr defaultSize="0" autoFill="0" autoLine="0" autoPict="0">
                <anchor moveWithCells="1" sizeWithCells="1">
                  <from>
                    <xdr:col>8</xdr:col>
                    <xdr:colOff>257175</xdr:colOff>
                    <xdr:row>8</xdr:row>
                    <xdr:rowOff>123825</xdr:rowOff>
                  </from>
                  <to>
                    <xdr:col>9</xdr:col>
                    <xdr:colOff>161925</xdr:colOff>
                    <xdr:row>8</xdr:row>
                    <xdr:rowOff>333375</xdr:rowOff>
                  </to>
                </anchor>
              </controlPr>
            </control>
          </mc:Choice>
        </mc:AlternateContent>
        <mc:AlternateContent xmlns:mc="http://schemas.openxmlformats.org/markup-compatibility/2006">
          <mc:Choice Requires="x14">
            <control shapeId="1224" r:id="rId32" name="Check Box 200">
              <controlPr defaultSize="0" autoFill="0" autoLine="0" autoPict="0">
                <anchor moveWithCells="1" sizeWithCells="1">
                  <from>
                    <xdr:col>3</xdr:col>
                    <xdr:colOff>219075</xdr:colOff>
                    <xdr:row>9</xdr:row>
                    <xdr:rowOff>123825</xdr:rowOff>
                  </from>
                  <to>
                    <xdr:col>3</xdr:col>
                    <xdr:colOff>523875</xdr:colOff>
                    <xdr:row>9</xdr:row>
                    <xdr:rowOff>333375</xdr:rowOff>
                  </to>
                </anchor>
              </controlPr>
            </control>
          </mc:Choice>
        </mc:AlternateContent>
        <mc:AlternateContent xmlns:mc="http://schemas.openxmlformats.org/markup-compatibility/2006">
          <mc:Choice Requires="x14">
            <control shapeId="1225" r:id="rId33" name="Check Box 201">
              <controlPr defaultSize="0" autoFill="0" autoLine="0" autoPict="0">
                <anchor moveWithCells="1" sizeWithCells="1">
                  <from>
                    <xdr:col>4</xdr:col>
                    <xdr:colOff>257175</xdr:colOff>
                    <xdr:row>9</xdr:row>
                    <xdr:rowOff>123825</xdr:rowOff>
                  </from>
                  <to>
                    <xdr:col>5</xdr:col>
                    <xdr:colOff>161925</xdr:colOff>
                    <xdr:row>9</xdr:row>
                    <xdr:rowOff>333375</xdr:rowOff>
                  </to>
                </anchor>
              </controlPr>
            </control>
          </mc:Choice>
        </mc:AlternateContent>
        <mc:AlternateContent xmlns:mc="http://schemas.openxmlformats.org/markup-compatibility/2006">
          <mc:Choice Requires="x14">
            <control shapeId="1226" r:id="rId34" name="Check Box 202">
              <controlPr defaultSize="0" autoFill="0" autoLine="0" autoPict="0">
                <anchor moveWithCells="1" sizeWithCells="1">
                  <from>
                    <xdr:col>6</xdr:col>
                    <xdr:colOff>276225</xdr:colOff>
                    <xdr:row>9</xdr:row>
                    <xdr:rowOff>123825</xdr:rowOff>
                  </from>
                  <to>
                    <xdr:col>7</xdr:col>
                    <xdr:colOff>180975</xdr:colOff>
                    <xdr:row>9</xdr:row>
                    <xdr:rowOff>333375</xdr:rowOff>
                  </to>
                </anchor>
              </controlPr>
            </control>
          </mc:Choice>
        </mc:AlternateContent>
        <mc:AlternateContent xmlns:mc="http://schemas.openxmlformats.org/markup-compatibility/2006">
          <mc:Choice Requires="x14">
            <control shapeId="1227" r:id="rId35" name="Check Box 203">
              <controlPr defaultSize="0" autoFill="0" autoLine="0" autoPict="0">
                <anchor moveWithCells="1" sizeWithCells="1">
                  <from>
                    <xdr:col>8</xdr:col>
                    <xdr:colOff>257175</xdr:colOff>
                    <xdr:row>9</xdr:row>
                    <xdr:rowOff>123825</xdr:rowOff>
                  </from>
                  <to>
                    <xdr:col>9</xdr:col>
                    <xdr:colOff>161925</xdr:colOff>
                    <xdr:row>9</xdr:row>
                    <xdr:rowOff>333375</xdr:rowOff>
                  </to>
                </anchor>
              </controlPr>
            </control>
          </mc:Choice>
        </mc:AlternateContent>
        <mc:AlternateContent xmlns:mc="http://schemas.openxmlformats.org/markup-compatibility/2006">
          <mc:Choice Requires="x14">
            <control shapeId="1229" r:id="rId36" name="Check Box 205">
              <controlPr defaultSize="0" autoFill="0" autoLine="0" autoPict="0">
                <anchor moveWithCells="1" sizeWithCells="1">
                  <from>
                    <xdr:col>3</xdr:col>
                    <xdr:colOff>219075</xdr:colOff>
                    <xdr:row>10</xdr:row>
                    <xdr:rowOff>9525</xdr:rowOff>
                  </from>
                  <to>
                    <xdr:col>3</xdr:col>
                    <xdr:colOff>523875</xdr:colOff>
                    <xdr:row>10</xdr:row>
                    <xdr:rowOff>219075</xdr:rowOff>
                  </to>
                </anchor>
              </controlPr>
            </control>
          </mc:Choice>
        </mc:AlternateContent>
        <mc:AlternateContent xmlns:mc="http://schemas.openxmlformats.org/markup-compatibility/2006">
          <mc:Choice Requires="x14">
            <control shapeId="1230" r:id="rId37" name="Check Box 206">
              <controlPr defaultSize="0" autoFill="0" autoLine="0" autoPict="0">
                <anchor moveWithCells="1" sizeWithCells="1">
                  <from>
                    <xdr:col>4</xdr:col>
                    <xdr:colOff>257175</xdr:colOff>
                    <xdr:row>10</xdr:row>
                    <xdr:rowOff>9525</xdr:rowOff>
                  </from>
                  <to>
                    <xdr:col>5</xdr:col>
                    <xdr:colOff>161925</xdr:colOff>
                    <xdr:row>10</xdr:row>
                    <xdr:rowOff>219075</xdr:rowOff>
                  </to>
                </anchor>
              </controlPr>
            </control>
          </mc:Choice>
        </mc:AlternateContent>
        <mc:AlternateContent xmlns:mc="http://schemas.openxmlformats.org/markup-compatibility/2006">
          <mc:Choice Requires="x14">
            <control shapeId="1231" r:id="rId38" name="Check Box 207">
              <controlPr defaultSize="0" autoFill="0" autoLine="0" autoPict="0">
                <anchor moveWithCells="1" sizeWithCells="1">
                  <from>
                    <xdr:col>6</xdr:col>
                    <xdr:colOff>276225</xdr:colOff>
                    <xdr:row>10</xdr:row>
                    <xdr:rowOff>9525</xdr:rowOff>
                  </from>
                  <to>
                    <xdr:col>7</xdr:col>
                    <xdr:colOff>180975</xdr:colOff>
                    <xdr:row>10</xdr:row>
                    <xdr:rowOff>219075</xdr:rowOff>
                  </to>
                </anchor>
              </controlPr>
            </control>
          </mc:Choice>
        </mc:AlternateContent>
        <mc:AlternateContent xmlns:mc="http://schemas.openxmlformats.org/markup-compatibility/2006">
          <mc:Choice Requires="x14">
            <control shapeId="1232" r:id="rId39" name="Check Box 208">
              <controlPr defaultSize="0" autoFill="0" autoLine="0" autoPict="0">
                <anchor moveWithCells="1" sizeWithCells="1">
                  <from>
                    <xdr:col>8</xdr:col>
                    <xdr:colOff>257175</xdr:colOff>
                    <xdr:row>10</xdr:row>
                    <xdr:rowOff>9525</xdr:rowOff>
                  </from>
                  <to>
                    <xdr:col>9</xdr:col>
                    <xdr:colOff>161925</xdr:colOff>
                    <xdr:row>10</xdr:row>
                    <xdr:rowOff>219075</xdr:rowOff>
                  </to>
                </anchor>
              </controlPr>
            </control>
          </mc:Choice>
        </mc:AlternateContent>
        <mc:AlternateContent xmlns:mc="http://schemas.openxmlformats.org/markup-compatibility/2006">
          <mc:Choice Requires="x14">
            <control shapeId="1234" r:id="rId40" name="Check Box 210">
              <controlPr defaultSize="0" autoFill="0" autoLine="0" autoPict="0">
                <anchor moveWithCells="1" sizeWithCells="1">
                  <from>
                    <xdr:col>3</xdr:col>
                    <xdr:colOff>219075</xdr:colOff>
                    <xdr:row>11</xdr:row>
                    <xdr:rowOff>9525</xdr:rowOff>
                  </from>
                  <to>
                    <xdr:col>3</xdr:col>
                    <xdr:colOff>523875</xdr:colOff>
                    <xdr:row>11</xdr:row>
                    <xdr:rowOff>219075</xdr:rowOff>
                  </to>
                </anchor>
              </controlPr>
            </control>
          </mc:Choice>
        </mc:AlternateContent>
        <mc:AlternateContent xmlns:mc="http://schemas.openxmlformats.org/markup-compatibility/2006">
          <mc:Choice Requires="x14">
            <control shapeId="1235" r:id="rId41" name="Check Box 211">
              <controlPr defaultSize="0" autoFill="0" autoLine="0" autoPict="0">
                <anchor moveWithCells="1" sizeWithCells="1">
                  <from>
                    <xdr:col>4</xdr:col>
                    <xdr:colOff>257175</xdr:colOff>
                    <xdr:row>11</xdr:row>
                    <xdr:rowOff>9525</xdr:rowOff>
                  </from>
                  <to>
                    <xdr:col>5</xdr:col>
                    <xdr:colOff>161925</xdr:colOff>
                    <xdr:row>11</xdr:row>
                    <xdr:rowOff>219075</xdr:rowOff>
                  </to>
                </anchor>
              </controlPr>
            </control>
          </mc:Choice>
        </mc:AlternateContent>
        <mc:AlternateContent xmlns:mc="http://schemas.openxmlformats.org/markup-compatibility/2006">
          <mc:Choice Requires="x14">
            <control shapeId="1236" r:id="rId42" name="Check Box 212">
              <controlPr defaultSize="0" autoFill="0" autoLine="0" autoPict="0">
                <anchor moveWithCells="1" sizeWithCells="1">
                  <from>
                    <xdr:col>6</xdr:col>
                    <xdr:colOff>276225</xdr:colOff>
                    <xdr:row>11</xdr:row>
                    <xdr:rowOff>9525</xdr:rowOff>
                  </from>
                  <to>
                    <xdr:col>7</xdr:col>
                    <xdr:colOff>180975</xdr:colOff>
                    <xdr:row>11</xdr:row>
                    <xdr:rowOff>219075</xdr:rowOff>
                  </to>
                </anchor>
              </controlPr>
            </control>
          </mc:Choice>
        </mc:AlternateContent>
        <mc:AlternateContent xmlns:mc="http://schemas.openxmlformats.org/markup-compatibility/2006">
          <mc:Choice Requires="x14">
            <control shapeId="1237" r:id="rId43" name="Check Box 213">
              <controlPr defaultSize="0" autoFill="0" autoLine="0" autoPict="0">
                <anchor moveWithCells="1" sizeWithCells="1">
                  <from>
                    <xdr:col>8</xdr:col>
                    <xdr:colOff>257175</xdr:colOff>
                    <xdr:row>11</xdr:row>
                    <xdr:rowOff>9525</xdr:rowOff>
                  </from>
                  <to>
                    <xdr:col>9</xdr:col>
                    <xdr:colOff>161925</xdr:colOff>
                    <xdr:row>11</xdr:row>
                    <xdr:rowOff>219075</xdr:rowOff>
                  </to>
                </anchor>
              </controlPr>
            </control>
          </mc:Choice>
        </mc:AlternateContent>
        <mc:AlternateContent xmlns:mc="http://schemas.openxmlformats.org/markup-compatibility/2006">
          <mc:Choice Requires="x14">
            <control shapeId="1239" r:id="rId44" name="Check Box 215">
              <controlPr defaultSize="0" autoFill="0" autoLine="0" autoPict="0">
                <anchor moveWithCells="1" sizeWithCells="1">
                  <from>
                    <xdr:col>3</xdr:col>
                    <xdr:colOff>219075</xdr:colOff>
                    <xdr:row>12</xdr:row>
                    <xdr:rowOff>9525</xdr:rowOff>
                  </from>
                  <to>
                    <xdr:col>3</xdr:col>
                    <xdr:colOff>523875</xdr:colOff>
                    <xdr:row>12</xdr:row>
                    <xdr:rowOff>219075</xdr:rowOff>
                  </to>
                </anchor>
              </controlPr>
            </control>
          </mc:Choice>
        </mc:AlternateContent>
        <mc:AlternateContent xmlns:mc="http://schemas.openxmlformats.org/markup-compatibility/2006">
          <mc:Choice Requires="x14">
            <control shapeId="1240" r:id="rId45" name="Check Box 216">
              <controlPr defaultSize="0" autoFill="0" autoLine="0" autoPict="0">
                <anchor moveWithCells="1" sizeWithCells="1">
                  <from>
                    <xdr:col>4</xdr:col>
                    <xdr:colOff>257175</xdr:colOff>
                    <xdr:row>12</xdr:row>
                    <xdr:rowOff>9525</xdr:rowOff>
                  </from>
                  <to>
                    <xdr:col>5</xdr:col>
                    <xdr:colOff>161925</xdr:colOff>
                    <xdr:row>12</xdr:row>
                    <xdr:rowOff>219075</xdr:rowOff>
                  </to>
                </anchor>
              </controlPr>
            </control>
          </mc:Choice>
        </mc:AlternateContent>
        <mc:AlternateContent xmlns:mc="http://schemas.openxmlformats.org/markup-compatibility/2006">
          <mc:Choice Requires="x14">
            <control shapeId="1241" r:id="rId46" name="Check Box 217">
              <controlPr defaultSize="0" autoFill="0" autoLine="0" autoPict="0">
                <anchor moveWithCells="1" sizeWithCells="1">
                  <from>
                    <xdr:col>6</xdr:col>
                    <xdr:colOff>276225</xdr:colOff>
                    <xdr:row>12</xdr:row>
                    <xdr:rowOff>9525</xdr:rowOff>
                  </from>
                  <to>
                    <xdr:col>7</xdr:col>
                    <xdr:colOff>180975</xdr:colOff>
                    <xdr:row>12</xdr:row>
                    <xdr:rowOff>219075</xdr:rowOff>
                  </to>
                </anchor>
              </controlPr>
            </control>
          </mc:Choice>
        </mc:AlternateContent>
        <mc:AlternateContent xmlns:mc="http://schemas.openxmlformats.org/markup-compatibility/2006">
          <mc:Choice Requires="x14">
            <control shapeId="1242" r:id="rId47" name="Check Box 218">
              <controlPr defaultSize="0" autoFill="0" autoLine="0" autoPict="0">
                <anchor moveWithCells="1" sizeWithCells="1">
                  <from>
                    <xdr:col>8</xdr:col>
                    <xdr:colOff>257175</xdr:colOff>
                    <xdr:row>12</xdr:row>
                    <xdr:rowOff>9525</xdr:rowOff>
                  </from>
                  <to>
                    <xdr:col>9</xdr:col>
                    <xdr:colOff>161925</xdr:colOff>
                    <xdr:row>12</xdr:row>
                    <xdr:rowOff>219075</xdr:rowOff>
                  </to>
                </anchor>
              </controlPr>
            </control>
          </mc:Choice>
        </mc:AlternateContent>
        <mc:AlternateContent xmlns:mc="http://schemas.openxmlformats.org/markup-compatibility/2006">
          <mc:Choice Requires="x14">
            <control shapeId="1244" r:id="rId48" name="Check Box 220">
              <controlPr defaultSize="0" autoFill="0" autoLine="0" autoPict="0">
                <anchor moveWithCells="1" sizeWithCells="1">
                  <from>
                    <xdr:col>3</xdr:col>
                    <xdr:colOff>219075</xdr:colOff>
                    <xdr:row>13</xdr:row>
                    <xdr:rowOff>9525</xdr:rowOff>
                  </from>
                  <to>
                    <xdr:col>3</xdr:col>
                    <xdr:colOff>523875</xdr:colOff>
                    <xdr:row>13</xdr:row>
                    <xdr:rowOff>219075</xdr:rowOff>
                  </to>
                </anchor>
              </controlPr>
            </control>
          </mc:Choice>
        </mc:AlternateContent>
        <mc:AlternateContent xmlns:mc="http://schemas.openxmlformats.org/markup-compatibility/2006">
          <mc:Choice Requires="x14">
            <control shapeId="1245" r:id="rId49" name="Check Box 221">
              <controlPr defaultSize="0" autoFill="0" autoLine="0" autoPict="0">
                <anchor moveWithCells="1" sizeWithCells="1">
                  <from>
                    <xdr:col>4</xdr:col>
                    <xdr:colOff>257175</xdr:colOff>
                    <xdr:row>13</xdr:row>
                    <xdr:rowOff>9525</xdr:rowOff>
                  </from>
                  <to>
                    <xdr:col>5</xdr:col>
                    <xdr:colOff>161925</xdr:colOff>
                    <xdr:row>13</xdr:row>
                    <xdr:rowOff>219075</xdr:rowOff>
                  </to>
                </anchor>
              </controlPr>
            </control>
          </mc:Choice>
        </mc:AlternateContent>
        <mc:AlternateContent xmlns:mc="http://schemas.openxmlformats.org/markup-compatibility/2006">
          <mc:Choice Requires="x14">
            <control shapeId="1246" r:id="rId50" name="Check Box 222">
              <controlPr defaultSize="0" autoFill="0" autoLine="0" autoPict="0">
                <anchor moveWithCells="1" sizeWithCells="1">
                  <from>
                    <xdr:col>6</xdr:col>
                    <xdr:colOff>276225</xdr:colOff>
                    <xdr:row>13</xdr:row>
                    <xdr:rowOff>9525</xdr:rowOff>
                  </from>
                  <to>
                    <xdr:col>7</xdr:col>
                    <xdr:colOff>180975</xdr:colOff>
                    <xdr:row>13</xdr:row>
                    <xdr:rowOff>219075</xdr:rowOff>
                  </to>
                </anchor>
              </controlPr>
            </control>
          </mc:Choice>
        </mc:AlternateContent>
        <mc:AlternateContent xmlns:mc="http://schemas.openxmlformats.org/markup-compatibility/2006">
          <mc:Choice Requires="x14">
            <control shapeId="1247" r:id="rId51" name="Check Box 223">
              <controlPr defaultSize="0" autoFill="0" autoLine="0" autoPict="0">
                <anchor moveWithCells="1" sizeWithCells="1">
                  <from>
                    <xdr:col>8</xdr:col>
                    <xdr:colOff>257175</xdr:colOff>
                    <xdr:row>13</xdr:row>
                    <xdr:rowOff>9525</xdr:rowOff>
                  </from>
                  <to>
                    <xdr:col>9</xdr:col>
                    <xdr:colOff>161925</xdr:colOff>
                    <xdr:row>13</xdr:row>
                    <xdr:rowOff>219075</xdr:rowOff>
                  </to>
                </anchor>
              </controlPr>
            </control>
          </mc:Choice>
        </mc:AlternateContent>
        <mc:AlternateContent xmlns:mc="http://schemas.openxmlformats.org/markup-compatibility/2006">
          <mc:Choice Requires="x14">
            <control shapeId="1249" r:id="rId52" name="Check Box 225">
              <controlPr defaultSize="0" autoFill="0" autoLine="0" autoPict="0">
                <anchor moveWithCells="1" sizeWithCells="1">
                  <from>
                    <xdr:col>3</xdr:col>
                    <xdr:colOff>219075</xdr:colOff>
                    <xdr:row>14</xdr:row>
                    <xdr:rowOff>19050</xdr:rowOff>
                  </from>
                  <to>
                    <xdr:col>3</xdr:col>
                    <xdr:colOff>523875</xdr:colOff>
                    <xdr:row>14</xdr:row>
                    <xdr:rowOff>228600</xdr:rowOff>
                  </to>
                </anchor>
              </controlPr>
            </control>
          </mc:Choice>
        </mc:AlternateContent>
        <mc:AlternateContent xmlns:mc="http://schemas.openxmlformats.org/markup-compatibility/2006">
          <mc:Choice Requires="x14">
            <control shapeId="1250" r:id="rId53" name="Check Box 226">
              <controlPr defaultSize="0" autoFill="0" autoLine="0" autoPict="0">
                <anchor moveWithCells="1" sizeWithCells="1">
                  <from>
                    <xdr:col>4</xdr:col>
                    <xdr:colOff>257175</xdr:colOff>
                    <xdr:row>14</xdr:row>
                    <xdr:rowOff>19050</xdr:rowOff>
                  </from>
                  <to>
                    <xdr:col>5</xdr:col>
                    <xdr:colOff>161925</xdr:colOff>
                    <xdr:row>14</xdr:row>
                    <xdr:rowOff>228600</xdr:rowOff>
                  </to>
                </anchor>
              </controlPr>
            </control>
          </mc:Choice>
        </mc:AlternateContent>
        <mc:AlternateContent xmlns:mc="http://schemas.openxmlformats.org/markup-compatibility/2006">
          <mc:Choice Requires="x14">
            <control shapeId="1251" r:id="rId54" name="Check Box 227">
              <controlPr defaultSize="0" autoFill="0" autoLine="0" autoPict="0">
                <anchor moveWithCells="1" sizeWithCells="1">
                  <from>
                    <xdr:col>6</xdr:col>
                    <xdr:colOff>276225</xdr:colOff>
                    <xdr:row>14</xdr:row>
                    <xdr:rowOff>19050</xdr:rowOff>
                  </from>
                  <to>
                    <xdr:col>7</xdr:col>
                    <xdr:colOff>180975</xdr:colOff>
                    <xdr:row>14</xdr:row>
                    <xdr:rowOff>228600</xdr:rowOff>
                  </to>
                </anchor>
              </controlPr>
            </control>
          </mc:Choice>
        </mc:AlternateContent>
        <mc:AlternateContent xmlns:mc="http://schemas.openxmlformats.org/markup-compatibility/2006">
          <mc:Choice Requires="x14">
            <control shapeId="1252" r:id="rId55" name="Check Box 228">
              <controlPr defaultSize="0" autoFill="0" autoLine="0" autoPict="0">
                <anchor moveWithCells="1" sizeWithCells="1">
                  <from>
                    <xdr:col>8</xdr:col>
                    <xdr:colOff>257175</xdr:colOff>
                    <xdr:row>14</xdr:row>
                    <xdr:rowOff>19050</xdr:rowOff>
                  </from>
                  <to>
                    <xdr:col>9</xdr:col>
                    <xdr:colOff>161925</xdr:colOff>
                    <xdr:row>14</xdr:row>
                    <xdr:rowOff>228600</xdr:rowOff>
                  </to>
                </anchor>
              </controlPr>
            </control>
          </mc:Choice>
        </mc:AlternateContent>
        <mc:AlternateContent xmlns:mc="http://schemas.openxmlformats.org/markup-compatibility/2006">
          <mc:Choice Requires="x14">
            <control shapeId="1254" r:id="rId56" name="Check Box 230">
              <controlPr defaultSize="0" autoFill="0" autoLine="0" autoPict="0">
                <anchor moveWithCells="1" sizeWithCells="1">
                  <from>
                    <xdr:col>3</xdr:col>
                    <xdr:colOff>219075</xdr:colOff>
                    <xdr:row>15</xdr:row>
                    <xdr:rowOff>19050</xdr:rowOff>
                  </from>
                  <to>
                    <xdr:col>3</xdr:col>
                    <xdr:colOff>523875</xdr:colOff>
                    <xdr:row>15</xdr:row>
                    <xdr:rowOff>228600</xdr:rowOff>
                  </to>
                </anchor>
              </controlPr>
            </control>
          </mc:Choice>
        </mc:AlternateContent>
        <mc:AlternateContent xmlns:mc="http://schemas.openxmlformats.org/markup-compatibility/2006">
          <mc:Choice Requires="x14">
            <control shapeId="1255" r:id="rId57" name="Check Box 231">
              <controlPr defaultSize="0" autoFill="0" autoLine="0" autoPict="0">
                <anchor moveWithCells="1" sizeWithCells="1">
                  <from>
                    <xdr:col>4</xdr:col>
                    <xdr:colOff>257175</xdr:colOff>
                    <xdr:row>15</xdr:row>
                    <xdr:rowOff>19050</xdr:rowOff>
                  </from>
                  <to>
                    <xdr:col>5</xdr:col>
                    <xdr:colOff>161925</xdr:colOff>
                    <xdr:row>15</xdr:row>
                    <xdr:rowOff>228600</xdr:rowOff>
                  </to>
                </anchor>
              </controlPr>
            </control>
          </mc:Choice>
        </mc:AlternateContent>
        <mc:AlternateContent xmlns:mc="http://schemas.openxmlformats.org/markup-compatibility/2006">
          <mc:Choice Requires="x14">
            <control shapeId="1256" r:id="rId58" name="Check Box 232">
              <controlPr defaultSize="0" autoFill="0" autoLine="0" autoPict="0">
                <anchor moveWithCells="1" sizeWithCells="1">
                  <from>
                    <xdr:col>6</xdr:col>
                    <xdr:colOff>276225</xdr:colOff>
                    <xdr:row>15</xdr:row>
                    <xdr:rowOff>19050</xdr:rowOff>
                  </from>
                  <to>
                    <xdr:col>7</xdr:col>
                    <xdr:colOff>180975</xdr:colOff>
                    <xdr:row>15</xdr:row>
                    <xdr:rowOff>228600</xdr:rowOff>
                  </to>
                </anchor>
              </controlPr>
            </control>
          </mc:Choice>
        </mc:AlternateContent>
        <mc:AlternateContent xmlns:mc="http://schemas.openxmlformats.org/markup-compatibility/2006">
          <mc:Choice Requires="x14">
            <control shapeId="1257" r:id="rId59" name="Check Box 233">
              <controlPr defaultSize="0" autoFill="0" autoLine="0" autoPict="0">
                <anchor moveWithCells="1" sizeWithCells="1">
                  <from>
                    <xdr:col>8</xdr:col>
                    <xdr:colOff>257175</xdr:colOff>
                    <xdr:row>15</xdr:row>
                    <xdr:rowOff>19050</xdr:rowOff>
                  </from>
                  <to>
                    <xdr:col>9</xdr:col>
                    <xdr:colOff>161925</xdr:colOff>
                    <xdr:row>15</xdr:row>
                    <xdr:rowOff>228600</xdr:rowOff>
                  </to>
                </anchor>
              </controlPr>
            </control>
          </mc:Choice>
        </mc:AlternateContent>
        <mc:AlternateContent xmlns:mc="http://schemas.openxmlformats.org/markup-compatibility/2006">
          <mc:Choice Requires="x14">
            <control shapeId="1259" r:id="rId60" name="Check Box 235">
              <controlPr defaultSize="0" autoFill="0" autoLine="0" autoPict="0">
                <anchor moveWithCells="1" sizeWithCells="1">
                  <from>
                    <xdr:col>3</xdr:col>
                    <xdr:colOff>219075</xdr:colOff>
                    <xdr:row>16</xdr:row>
                    <xdr:rowOff>19050</xdr:rowOff>
                  </from>
                  <to>
                    <xdr:col>3</xdr:col>
                    <xdr:colOff>523875</xdr:colOff>
                    <xdr:row>16</xdr:row>
                    <xdr:rowOff>228600</xdr:rowOff>
                  </to>
                </anchor>
              </controlPr>
            </control>
          </mc:Choice>
        </mc:AlternateContent>
        <mc:AlternateContent xmlns:mc="http://schemas.openxmlformats.org/markup-compatibility/2006">
          <mc:Choice Requires="x14">
            <control shapeId="1260" r:id="rId61" name="Check Box 236">
              <controlPr defaultSize="0" autoFill="0" autoLine="0" autoPict="0">
                <anchor moveWithCells="1" sizeWithCells="1">
                  <from>
                    <xdr:col>4</xdr:col>
                    <xdr:colOff>257175</xdr:colOff>
                    <xdr:row>16</xdr:row>
                    <xdr:rowOff>19050</xdr:rowOff>
                  </from>
                  <to>
                    <xdr:col>5</xdr:col>
                    <xdr:colOff>161925</xdr:colOff>
                    <xdr:row>16</xdr:row>
                    <xdr:rowOff>228600</xdr:rowOff>
                  </to>
                </anchor>
              </controlPr>
            </control>
          </mc:Choice>
        </mc:AlternateContent>
        <mc:AlternateContent xmlns:mc="http://schemas.openxmlformats.org/markup-compatibility/2006">
          <mc:Choice Requires="x14">
            <control shapeId="1261" r:id="rId62" name="Check Box 237">
              <controlPr defaultSize="0" autoFill="0" autoLine="0" autoPict="0">
                <anchor moveWithCells="1" sizeWithCells="1">
                  <from>
                    <xdr:col>6</xdr:col>
                    <xdr:colOff>276225</xdr:colOff>
                    <xdr:row>16</xdr:row>
                    <xdr:rowOff>19050</xdr:rowOff>
                  </from>
                  <to>
                    <xdr:col>7</xdr:col>
                    <xdr:colOff>180975</xdr:colOff>
                    <xdr:row>16</xdr:row>
                    <xdr:rowOff>228600</xdr:rowOff>
                  </to>
                </anchor>
              </controlPr>
            </control>
          </mc:Choice>
        </mc:AlternateContent>
        <mc:AlternateContent xmlns:mc="http://schemas.openxmlformats.org/markup-compatibility/2006">
          <mc:Choice Requires="x14">
            <control shapeId="1262" r:id="rId63" name="Check Box 238">
              <controlPr defaultSize="0" autoFill="0" autoLine="0" autoPict="0">
                <anchor moveWithCells="1" sizeWithCells="1">
                  <from>
                    <xdr:col>8</xdr:col>
                    <xdr:colOff>257175</xdr:colOff>
                    <xdr:row>16</xdr:row>
                    <xdr:rowOff>19050</xdr:rowOff>
                  </from>
                  <to>
                    <xdr:col>9</xdr:col>
                    <xdr:colOff>161925</xdr:colOff>
                    <xdr:row>16</xdr:row>
                    <xdr:rowOff>228600</xdr:rowOff>
                  </to>
                </anchor>
              </controlPr>
            </control>
          </mc:Choice>
        </mc:AlternateContent>
        <mc:AlternateContent xmlns:mc="http://schemas.openxmlformats.org/markup-compatibility/2006">
          <mc:Choice Requires="x14">
            <control shapeId="1264" r:id="rId64" name="Check Box 240">
              <controlPr defaultSize="0" autoFill="0" autoLine="0" autoPict="0">
                <anchor moveWithCells="1" sizeWithCells="1">
                  <from>
                    <xdr:col>3</xdr:col>
                    <xdr:colOff>219075</xdr:colOff>
                    <xdr:row>17</xdr:row>
                    <xdr:rowOff>19050</xdr:rowOff>
                  </from>
                  <to>
                    <xdr:col>3</xdr:col>
                    <xdr:colOff>523875</xdr:colOff>
                    <xdr:row>17</xdr:row>
                    <xdr:rowOff>228600</xdr:rowOff>
                  </to>
                </anchor>
              </controlPr>
            </control>
          </mc:Choice>
        </mc:AlternateContent>
        <mc:AlternateContent xmlns:mc="http://schemas.openxmlformats.org/markup-compatibility/2006">
          <mc:Choice Requires="x14">
            <control shapeId="1265" r:id="rId65" name="Check Box 241">
              <controlPr defaultSize="0" autoFill="0" autoLine="0" autoPict="0">
                <anchor moveWithCells="1" sizeWithCells="1">
                  <from>
                    <xdr:col>4</xdr:col>
                    <xdr:colOff>257175</xdr:colOff>
                    <xdr:row>17</xdr:row>
                    <xdr:rowOff>19050</xdr:rowOff>
                  </from>
                  <to>
                    <xdr:col>5</xdr:col>
                    <xdr:colOff>161925</xdr:colOff>
                    <xdr:row>17</xdr:row>
                    <xdr:rowOff>228600</xdr:rowOff>
                  </to>
                </anchor>
              </controlPr>
            </control>
          </mc:Choice>
        </mc:AlternateContent>
        <mc:AlternateContent xmlns:mc="http://schemas.openxmlformats.org/markup-compatibility/2006">
          <mc:Choice Requires="x14">
            <control shapeId="1266" r:id="rId66" name="Check Box 242">
              <controlPr defaultSize="0" autoFill="0" autoLine="0" autoPict="0">
                <anchor moveWithCells="1" sizeWithCells="1">
                  <from>
                    <xdr:col>6</xdr:col>
                    <xdr:colOff>276225</xdr:colOff>
                    <xdr:row>17</xdr:row>
                    <xdr:rowOff>19050</xdr:rowOff>
                  </from>
                  <to>
                    <xdr:col>7</xdr:col>
                    <xdr:colOff>180975</xdr:colOff>
                    <xdr:row>17</xdr:row>
                    <xdr:rowOff>228600</xdr:rowOff>
                  </to>
                </anchor>
              </controlPr>
            </control>
          </mc:Choice>
        </mc:AlternateContent>
        <mc:AlternateContent xmlns:mc="http://schemas.openxmlformats.org/markup-compatibility/2006">
          <mc:Choice Requires="x14">
            <control shapeId="1267" r:id="rId67" name="Check Box 243">
              <controlPr defaultSize="0" autoFill="0" autoLine="0" autoPict="0">
                <anchor moveWithCells="1" sizeWithCells="1">
                  <from>
                    <xdr:col>8</xdr:col>
                    <xdr:colOff>257175</xdr:colOff>
                    <xdr:row>17</xdr:row>
                    <xdr:rowOff>19050</xdr:rowOff>
                  </from>
                  <to>
                    <xdr:col>9</xdr:col>
                    <xdr:colOff>161925</xdr:colOff>
                    <xdr:row>17</xdr:row>
                    <xdr:rowOff>228600</xdr:rowOff>
                  </to>
                </anchor>
              </controlPr>
            </control>
          </mc:Choice>
        </mc:AlternateContent>
        <mc:AlternateContent xmlns:mc="http://schemas.openxmlformats.org/markup-compatibility/2006">
          <mc:Choice Requires="x14">
            <control shapeId="1269" r:id="rId68" name="Check Box 245">
              <controlPr defaultSize="0" autoFill="0" autoLine="0" autoPict="0">
                <anchor moveWithCells="1" sizeWithCells="1">
                  <from>
                    <xdr:col>3</xdr:col>
                    <xdr:colOff>219075</xdr:colOff>
                    <xdr:row>18</xdr:row>
                    <xdr:rowOff>19050</xdr:rowOff>
                  </from>
                  <to>
                    <xdr:col>3</xdr:col>
                    <xdr:colOff>523875</xdr:colOff>
                    <xdr:row>18</xdr:row>
                    <xdr:rowOff>228600</xdr:rowOff>
                  </to>
                </anchor>
              </controlPr>
            </control>
          </mc:Choice>
        </mc:AlternateContent>
        <mc:AlternateContent xmlns:mc="http://schemas.openxmlformats.org/markup-compatibility/2006">
          <mc:Choice Requires="x14">
            <control shapeId="1270" r:id="rId69" name="Check Box 246">
              <controlPr defaultSize="0" autoFill="0" autoLine="0" autoPict="0">
                <anchor moveWithCells="1" sizeWithCells="1">
                  <from>
                    <xdr:col>4</xdr:col>
                    <xdr:colOff>257175</xdr:colOff>
                    <xdr:row>18</xdr:row>
                    <xdr:rowOff>19050</xdr:rowOff>
                  </from>
                  <to>
                    <xdr:col>5</xdr:col>
                    <xdr:colOff>161925</xdr:colOff>
                    <xdr:row>18</xdr:row>
                    <xdr:rowOff>228600</xdr:rowOff>
                  </to>
                </anchor>
              </controlPr>
            </control>
          </mc:Choice>
        </mc:AlternateContent>
        <mc:AlternateContent xmlns:mc="http://schemas.openxmlformats.org/markup-compatibility/2006">
          <mc:Choice Requires="x14">
            <control shapeId="1271" r:id="rId70" name="Check Box 247">
              <controlPr defaultSize="0" autoFill="0" autoLine="0" autoPict="0">
                <anchor moveWithCells="1" sizeWithCells="1">
                  <from>
                    <xdr:col>6</xdr:col>
                    <xdr:colOff>276225</xdr:colOff>
                    <xdr:row>18</xdr:row>
                    <xdr:rowOff>19050</xdr:rowOff>
                  </from>
                  <to>
                    <xdr:col>7</xdr:col>
                    <xdr:colOff>180975</xdr:colOff>
                    <xdr:row>18</xdr:row>
                    <xdr:rowOff>228600</xdr:rowOff>
                  </to>
                </anchor>
              </controlPr>
            </control>
          </mc:Choice>
        </mc:AlternateContent>
        <mc:AlternateContent xmlns:mc="http://schemas.openxmlformats.org/markup-compatibility/2006">
          <mc:Choice Requires="x14">
            <control shapeId="1272" r:id="rId71" name="Check Box 248">
              <controlPr defaultSize="0" autoFill="0" autoLine="0" autoPict="0">
                <anchor moveWithCells="1" sizeWithCells="1">
                  <from>
                    <xdr:col>8</xdr:col>
                    <xdr:colOff>257175</xdr:colOff>
                    <xdr:row>18</xdr:row>
                    <xdr:rowOff>19050</xdr:rowOff>
                  </from>
                  <to>
                    <xdr:col>9</xdr:col>
                    <xdr:colOff>161925</xdr:colOff>
                    <xdr:row>18</xdr:row>
                    <xdr:rowOff>228600</xdr:rowOff>
                  </to>
                </anchor>
              </controlPr>
            </control>
          </mc:Choice>
        </mc:AlternateContent>
        <mc:AlternateContent xmlns:mc="http://schemas.openxmlformats.org/markup-compatibility/2006">
          <mc:Choice Requires="x14">
            <control shapeId="1274" r:id="rId72" name="Check Box 250">
              <controlPr defaultSize="0" autoFill="0" autoLine="0" autoPict="0">
                <anchor moveWithCells="1" sizeWithCells="1">
                  <from>
                    <xdr:col>3</xdr:col>
                    <xdr:colOff>219075</xdr:colOff>
                    <xdr:row>19</xdr:row>
                    <xdr:rowOff>123825</xdr:rowOff>
                  </from>
                  <to>
                    <xdr:col>3</xdr:col>
                    <xdr:colOff>523875</xdr:colOff>
                    <xdr:row>19</xdr:row>
                    <xdr:rowOff>333375</xdr:rowOff>
                  </to>
                </anchor>
              </controlPr>
            </control>
          </mc:Choice>
        </mc:AlternateContent>
        <mc:AlternateContent xmlns:mc="http://schemas.openxmlformats.org/markup-compatibility/2006">
          <mc:Choice Requires="x14">
            <control shapeId="1275" r:id="rId73" name="Check Box 251">
              <controlPr defaultSize="0" autoFill="0" autoLine="0" autoPict="0">
                <anchor moveWithCells="1" sizeWithCells="1">
                  <from>
                    <xdr:col>4</xdr:col>
                    <xdr:colOff>257175</xdr:colOff>
                    <xdr:row>19</xdr:row>
                    <xdr:rowOff>123825</xdr:rowOff>
                  </from>
                  <to>
                    <xdr:col>5</xdr:col>
                    <xdr:colOff>161925</xdr:colOff>
                    <xdr:row>19</xdr:row>
                    <xdr:rowOff>333375</xdr:rowOff>
                  </to>
                </anchor>
              </controlPr>
            </control>
          </mc:Choice>
        </mc:AlternateContent>
        <mc:AlternateContent xmlns:mc="http://schemas.openxmlformats.org/markup-compatibility/2006">
          <mc:Choice Requires="x14">
            <control shapeId="1276" r:id="rId74" name="Check Box 252">
              <controlPr defaultSize="0" autoFill="0" autoLine="0" autoPict="0">
                <anchor moveWithCells="1" sizeWithCells="1">
                  <from>
                    <xdr:col>6</xdr:col>
                    <xdr:colOff>276225</xdr:colOff>
                    <xdr:row>19</xdr:row>
                    <xdr:rowOff>123825</xdr:rowOff>
                  </from>
                  <to>
                    <xdr:col>7</xdr:col>
                    <xdr:colOff>180975</xdr:colOff>
                    <xdr:row>19</xdr:row>
                    <xdr:rowOff>333375</xdr:rowOff>
                  </to>
                </anchor>
              </controlPr>
            </control>
          </mc:Choice>
        </mc:AlternateContent>
        <mc:AlternateContent xmlns:mc="http://schemas.openxmlformats.org/markup-compatibility/2006">
          <mc:Choice Requires="x14">
            <control shapeId="1277" r:id="rId75" name="Check Box 253">
              <controlPr defaultSize="0" autoFill="0" autoLine="0" autoPict="0">
                <anchor moveWithCells="1" sizeWithCells="1">
                  <from>
                    <xdr:col>8</xdr:col>
                    <xdr:colOff>257175</xdr:colOff>
                    <xdr:row>19</xdr:row>
                    <xdr:rowOff>123825</xdr:rowOff>
                  </from>
                  <to>
                    <xdr:col>9</xdr:col>
                    <xdr:colOff>161925</xdr:colOff>
                    <xdr:row>19</xdr:row>
                    <xdr:rowOff>333375</xdr:rowOff>
                  </to>
                </anchor>
              </controlPr>
            </control>
          </mc:Choice>
        </mc:AlternateContent>
        <mc:AlternateContent xmlns:mc="http://schemas.openxmlformats.org/markup-compatibility/2006">
          <mc:Choice Requires="x14">
            <control shapeId="1279" r:id="rId76" name="Check Box 255">
              <controlPr defaultSize="0" autoFill="0" autoLine="0" autoPict="0">
                <anchor moveWithCells="1" sizeWithCells="1">
                  <from>
                    <xdr:col>3</xdr:col>
                    <xdr:colOff>219075</xdr:colOff>
                    <xdr:row>20</xdr:row>
                    <xdr:rowOff>19050</xdr:rowOff>
                  </from>
                  <to>
                    <xdr:col>3</xdr:col>
                    <xdr:colOff>523875</xdr:colOff>
                    <xdr:row>20</xdr:row>
                    <xdr:rowOff>228600</xdr:rowOff>
                  </to>
                </anchor>
              </controlPr>
            </control>
          </mc:Choice>
        </mc:AlternateContent>
        <mc:AlternateContent xmlns:mc="http://schemas.openxmlformats.org/markup-compatibility/2006">
          <mc:Choice Requires="x14">
            <control shapeId="1280" r:id="rId77" name="Check Box 256">
              <controlPr defaultSize="0" autoFill="0" autoLine="0" autoPict="0">
                <anchor moveWithCells="1" sizeWithCells="1">
                  <from>
                    <xdr:col>4</xdr:col>
                    <xdr:colOff>257175</xdr:colOff>
                    <xdr:row>20</xdr:row>
                    <xdr:rowOff>19050</xdr:rowOff>
                  </from>
                  <to>
                    <xdr:col>5</xdr:col>
                    <xdr:colOff>161925</xdr:colOff>
                    <xdr:row>20</xdr:row>
                    <xdr:rowOff>228600</xdr:rowOff>
                  </to>
                </anchor>
              </controlPr>
            </control>
          </mc:Choice>
        </mc:AlternateContent>
        <mc:AlternateContent xmlns:mc="http://schemas.openxmlformats.org/markup-compatibility/2006">
          <mc:Choice Requires="x14">
            <control shapeId="1281" r:id="rId78" name="Check Box 257">
              <controlPr defaultSize="0" autoFill="0" autoLine="0" autoPict="0">
                <anchor moveWithCells="1" sizeWithCells="1">
                  <from>
                    <xdr:col>6</xdr:col>
                    <xdr:colOff>276225</xdr:colOff>
                    <xdr:row>20</xdr:row>
                    <xdr:rowOff>19050</xdr:rowOff>
                  </from>
                  <to>
                    <xdr:col>7</xdr:col>
                    <xdr:colOff>180975</xdr:colOff>
                    <xdr:row>20</xdr:row>
                    <xdr:rowOff>228600</xdr:rowOff>
                  </to>
                </anchor>
              </controlPr>
            </control>
          </mc:Choice>
        </mc:AlternateContent>
        <mc:AlternateContent xmlns:mc="http://schemas.openxmlformats.org/markup-compatibility/2006">
          <mc:Choice Requires="x14">
            <control shapeId="1282" r:id="rId79" name="Check Box 258">
              <controlPr defaultSize="0" autoFill="0" autoLine="0" autoPict="0">
                <anchor moveWithCells="1" sizeWithCells="1">
                  <from>
                    <xdr:col>8</xdr:col>
                    <xdr:colOff>257175</xdr:colOff>
                    <xdr:row>20</xdr:row>
                    <xdr:rowOff>19050</xdr:rowOff>
                  </from>
                  <to>
                    <xdr:col>9</xdr:col>
                    <xdr:colOff>161925</xdr:colOff>
                    <xdr:row>20</xdr:row>
                    <xdr:rowOff>228600</xdr:rowOff>
                  </to>
                </anchor>
              </controlPr>
            </control>
          </mc:Choice>
        </mc:AlternateContent>
        <mc:AlternateContent xmlns:mc="http://schemas.openxmlformats.org/markup-compatibility/2006">
          <mc:Choice Requires="x14">
            <control shapeId="1284" r:id="rId80" name="Check Box 260">
              <controlPr defaultSize="0" autoFill="0" autoLine="0" autoPict="0">
                <anchor moveWithCells="1" sizeWithCells="1">
                  <from>
                    <xdr:col>3</xdr:col>
                    <xdr:colOff>219075</xdr:colOff>
                    <xdr:row>21</xdr:row>
                    <xdr:rowOff>19050</xdr:rowOff>
                  </from>
                  <to>
                    <xdr:col>3</xdr:col>
                    <xdr:colOff>523875</xdr:colOff>
                    <xdr:row>21</xdr:row>
                    <xdr:rowOff>228600</xdr:rowOff>
                  </to>
                </anchor>
              </controlPr>
            </control>
          </mc:Choice>
        </mc:AlternateContent>
        <mc:AlternateContent xmlns:mc="http://schemas.openxmlformats.org/markup-compatibility/2006">
          <mc:Choice Requires="x14">
            <control shapeId="1285" r:id="rId81" name="Check Box 261">
              <controlPr defaultSize="0" autoFill="0" autoLine="0" autoPict="0">
                <anchor moveWithCells="1" sizeWithCells="1">
                  <from>
                    <xdr:col>4</xdr:col>
                    <xdr:colOff>257175</xdr:colOff>
                    <xdr:row>21</xdr:row>
                    <xdr:rowOff>19050</xdr:rowOff>
                  </from>
                  <to>
                    <xdr:col>5</xdr:col>
                    <xdr:colOff>161925</xdr:colOff>
                    <xdr:row>21</xdr:row>
                    <xdr:rowOff>228600</xdr:rowOff>
                  </to>
                </anchor>
              </controlPr>
            </control>
          </mc:Choice>
        </mc:AlternateContent>
        <mc:AlternateContent xmlns:mc="http://schemas.openxmlformats.org/markup-compatibility/2006">
          <mc:Choice Requires="x14">
            <control shapeId="1286" r:id="rId82" name="Check Box 262">
              <controlPr defaultSize="0" autoFill="0" autoLine="0" autoPict="0">
                <anchor moveWithCells="1" sizeWithCells="1">
                  <from>
                    <xdr:col>6</xdr:col>
                    <xdr:colOff>276225</xdr:colOff>
                    <xdr:row>21</xdr:row>
                    <xdr:rowOff>19050</xdr:rowOff>
                  </from>
                  <to>
                    <xdr:col>7</xdr:col>
                    <xdr:colOff>180975</xdr:colOff>
                    <xdr:row>21</xdr:row>
                    <xdr:rowOff>228600</xdr:rowOff>
                  </to>
                </anchor>
              </controlPr>
            </control>
          </mc:Choice>
        </mc:AlternateContent>
        <mc:AlternateContent xmlns:mc="http://schemas.openxmlformats.org/markup-compatibility/2006">
          <mc:Choice Requires="x14">
            <control shapeId="1287" r:id="rId83" name="Check Box 263">
              <controlPr defaultSize="0" autoFill="0" autoLine="0" autoPict="0">
                <anchor moveWithCells="1" sizeWithCells="1">
                  <from>
                    <xdr:col>8</xdr:col>
                    <xdr:colOff>257175</xdr:colOff>
                    <xdr:row>21</xdr:row>
                    <xdr:rowOff>19050</xdr:rowOff>
                  </from>
                  <to>
                    <xdr:col>9</xdr:col>
                    <xdr:colOff>161925</xdr:colOff>
                    <xdr:row>21</xdr:row>
                    <xdr:rowOff>228600</xdr:rowOff>
                  </to>
                </anchor>
              </controlPr>
            </control>
          </mc:Choice>
        </mc:AlternateContent>
        <mc:AlternateContent xmlns:mc="http://schemas.openxmlformats.org/markup-compatibility/2006">
          <mc:Choice Requires="x14">
            <control shapeId="1289" r:id="rId84" name="Check Box 265">
              <controlPr defaultSize="0" autoFill="0" autoLine="0" autoPict="0">
                <anchor moveWithCells="1" sizeWithCells="1">
                  <from>
                    <xdr:col>3</xdr:col>
                    <xdr:colOff>219075</xdr:colOff>
                    <xdr:row>22</xdr:row>
                    <xdr:rowOff>19050</xdr:rowOff>
                  </from>
                  <to>
                    <xdr:col>3</xdr:col>
                    <xdr:colOff>523875</xdr:colOff>
                    <xdr:row>22</xdr:row>
                    <xdr:rowOff>228600</xdr:rowOff>
                  </to>
                </anchor>
              </controlPr>
            </control>
          </mc:Choice>
        </mc:AlternateContent>
        <mc:AlternateContent xmlns:mc="http://schemas.openxmlformats.org/markup-compatibility/2006">
          <mc:Choice Requires="x14">
            <control shapeId="1290" r:id="rId85" name="Check Box 266">
              <controlPr defaultSize="0" autoFill="0" autoLine="0" autoPict="0">
                <anchor moveWithCells="1" sizeWithCells="1">
                  <from>
                    <xdr:col>4</xdr:col>
                    <xdr:colOff>257175</xdr:colOff>
                    <xdr:row>22</xdr:row>
                    <xdr:rowOff>19050</xdr:rowOff>
                  </from>
                  <to>
                    <xdr:col>5</xdr:col>
                    <xdr:colOff>161925</xdr:colOff>
                    <xdr:row>22</xdr:row>
                    <xdr:rowOff>228600</xdr:rowOff>
                  </to>
                </anchor>
              </controlPr>
            </control>
          </mc:Choice>
        </mc:AlternateContent>
        <mc:AlternateContent xmlns:mc="http://schemas.openxmlformats.org/markup-compatibility/2006">
          <mc:Choice Requires="x14">
            <control shapeId="1291" r:id="rId86" name="Check Box 267">
              <controlPr defaultSize="0" autoFill="0" autoLine="0" autoPict="0">
                <anchor moveWithCells="1" sizeWithCells="1">
                  <from>
                    <xdr:col>6</xdr:col>
                    <xdr:colOff>276225</xdr:colOff>
                    <xdr:row>22</xdr:row>
                    <xdr:rowOff>19050</xdr:rowOff>
                  </from>
                  <to>
                    <xdr:col>7</xdr:col>
                    <xdr:colOff>180975</xdr:colOff>
                    <xdr:row>22</xdr:row>
                    <xdr:rowOff>228600</xdr:rowOff>
                  </to>
                </anchor>
              </controlPr>
            </control>
          </mc:Choice>
        </mc:AlternateContent>
        <mc:AlternateContent xmlns:mc="http://schemas.openxmlformats.org/markup-compatibility/2006">
          <mc:Choice Requires="x14">
            <control shapeId="1292" r:id="rId87" name="Check Box 268">
              <controlPr defaultSize="0" autoFill="0" autoLine="0" autoPict="0">
                <anchor moveWithCells="1" sizeWithCells="1">
                  <from>
                    <xdr:col>8</xdr:col>
                    <xdr:colOff>257175</xdr:colOff>
                    <xdr:row>22</xdr:row>
                    <xdr:rowOff>19050</xdr:rowOff>
                  </from>
                  <to>
                    <xdr:col>9</xdr:col>
                    <xdr:colOff>161925</xdr:colOff>
                    <xdr:row>22</xdr:row>
                    <xdr:rowOff>228600</xdr:rowOff>
                  </to>
                </anchor>
              </controlPr>
            </control>
          </mc:Choice>
        </mc:AlternateContent>
        <mc:AlternateContent xmlns:mc="http://schemas.openxmlformats.org/markup-compatibility/2006">
          <mc:Choice Requires="x14">
            <control shapeId="1294" r:id="rId88" name="Check Box 270">
              <controlPr defaultSize="0" autoFill="0" autoLine="0" autoPict="0">
                <anchor moveWithCells="1" sizeWithCells="1">
                  <from>
                    <xdr:col>3</xdr:col>
                    <xdr:colOff>219075</xdr:colOff>
                    <xdr:row>23</xdr:row>
                    <xdr:rowOff>28575</xdr:rowOff>
                  </from>
                  <to>
                    <xdr:col>3</xdr:col>
                    <xdr:colOff>523875</xdr:colOff>
                    <xdr:row>23</xdr:row>
                    <xdr:rowOff>238125</xdr:rowOff>
                  </to>
                </anchor>
              </controlPr>
            </control>
          </mc:Choice>
        </mc:AlternateContent>
        <mc:AlternateContent xmlns:mc="http://schemas.openxmlformats.org/markup-compatibility/2006">
          <mc:Choice Requires="x14">
            <control shapeId="1295" r:id="rId89" name="Check Box 271">
              <controlPr defaultSize="0" autoFill="0" autoLine="0" autoPict="0">
                <anchor moveWithCells="1" sizeWithCells="1">
                  <from>
                    <xdr:col>4</xdr:col>
                    <xdr:colOff>257175</xdr:colOff>
                    <xdr:row>23</xdr:row>
                    <xdr:rowOff>28575</xdr:rowOff>
                  </from>
                  <to>
                    <xdr:col>5</xdr:col>
                    <xdr:colOff>161925</xdr:colOff>
                    <xdr:row>23</xdr:row>
                    <xdr:rowOff>238125</xdr:rowOff>
                  </to>
                </anchor>
              </controlPr>
            </control>
          </mc:Choice>
        </mc:AlternateContent>
        <mc:AlternateContent xmlns:mc="http://schemas.openxmlformats.org/markup-compatibility/2006">
          <mc:Choice Requires="x14">
            <control shapeId="1296" r:id="rId90" name="Check Box 272">
              <controlPr defaultSize="0" autoFill="0" autoLine="0" autoPict="0">
                <anchor moveWithCells="1" sizeWithCells="1">
                  <from>
                    <xdr:col>6</xdr:col>
                    <xdr:colOff>276225</xdr:colOff>
                    <xdr:row>23</xdr:row>
                    <xdr:rowOff>28575</xdr:rowOff>
                  </from>
                  <to>
                    <xdr:col>7</xdr:col>
                    <xdr:colOff>180975</xdr:colOff>
                    <xdr:row>23</xdr:row>
                    <xdr:rowOff>238125</xdr:rowOff>
                  </to>
                </anchor>
              </controlPr>
            </control>
          </mc:Choice>
        </mc:AlternateContent>
        <mc:AlternateContent xmlns:mc="http://schemas.openxmlformats.org/markup-compatibility/2006">
          <mc:Choice Requires="x14">
            <control shapeId="1297" r:id="rId91" name="Check Box 273">
              <controlPr defaultSize="0" autoFill="0" autoLine="0" autoPict="0">
                <anchor moveWithCells="1" sizeWithCells="1">
                  <from>
                    <xdr:col>8</xdr:col>
                    <xdr:colOff>257175</xdr:colOff>
                    <xdr:row>23</xdr:row>
                    <xdr:rowOff>28575</xdr:rowOff>
                  </from>
                  <to>
                    <xdr:col>9</xdr:col>
                    <xdr:colOff>161925</xdr:colOff>
                    <xdr:row>23</xdr:row>
                    <xdr:rowOff>238125</xdr:rowOff>
                  </to>
                </anchor>
              </controlPr>
            </control>
          </mc:Choice>
        </mc:AlternateContent>
        <mc:AlternateContent xmlns:mc="http://schemas.openxmlformats.org/markup-compatibility/2006">
          <mc:Choice Requires="x14">
            <control shapeId="1299" r:id="rId92" name="Check Box 275">
              <controlPr defaultSize="0" autoFill="0" autoLine="0" autoPict="0">
                <anchor moveWithCells="1" sizeWithCells="1">
                  <from>
                    <xdr:col>3</xdr:col>
                    <xdr:colOff>219075</xdr:colOff>
                    <xdr:row>26</xdr:row>
                    <xdr:rowOff>38100</xdr:rowOff>
                  </from>
                  <to>
                    <xdr:col>3</xdr:col>
                    <xdr:colOff>523875</xdr:colOff>
                    <xdr:row>27</xdr:row>
                    <xdr:rowOff>0</xdr:rowOff>
                  </to>
                </anchor>
              </controlPr>
            </control>
          </mc:Choice>
        </mc:AlternateContent>
        <mc:AlternateContent xmlns:mc="http://schemas.openxmlformats.org/markup-compatibility/2006">
          <mc:Choice Requires="x14">
            <control shapeId="1300" r:id="rId93" name="Check Box 276">
              <controlPr defaultSize="0" autoFill="0" autoLine="0" autoPict="0">
                <anchor moveWithCells="1" sizeWithCells="1">
                  <from>
                    <xdr:col>4</xdr:col>
                    <xdr:colOff>257175</xdr:colOff>
                    <xdr:row>26</xdr:row>
                    <xdr:rowOff>38100</xdr:rowOff>
                  </from>
                  <to>
                    <xdr:col>5</xdr:col>
                    <xdr:colOff>161925</xdr:colOff>
                    <xdr:row>27</xdr:row>
                    <xdr:rowOff>0</xdr:rowOff>
                  </to>
                </anchor>
              </controlPr>
            </control>
          </mc:Choice>
        </mc:AlternateContent>
        <mc:AlternateContent xmlns:mc="http://schemas.openxmlformats.org/markup-compatibility/2006">
          <mc:Choice Requires="x14">
            <control shapeId="1301" r:id="rId94" name="Check Box 277">
              <controlPr defaultSize="0" autoFill="0" autoLine="0" autoPict="0">
                <anchor moveWithCells="1" sizeWithCells="1">
                  <from>
                    <xdr:col>6</xdr:col>
                    <xdr:colOff>276225</xdr:colOff>
                    <xdr:row>26</xdr:row>
                    <xdr:rowOff>38100</xdr:rowOff>
                  </from>
                  <to>
                    <xdr:col>7</xdr:col>
                    <xdr:colOff>180975</xdr:colOff>
                    <xdr:row>27</xdr:row>
                    <xdr:rowOff>0</xdr:rowOff>
                  </to>
                </anchor>
              </controlPr>
            </control>
          </mc:Choice>
        </mc:AlternateContent>
        <mc:AlternateContent xmlns:mc="http://schemas.openxmlformats.org/markup-compatibility/2006">
          <mc:Choice Requires="x14">
            <control shapeId="1302" r:id="rId95" name="Check Box 278">
              <controlPr defaultSize="0" autoFill="0" autoLine="0" autoPict="0">
                <anchor moveWithCells="1" sizeWithCells="1">
                  <from>
                    <xdr:col>8</xdr:col>
                    <xdr:colOff>257175</xdr:colOff>
                    <xdr:row>26</xdr:row>
                    <xdr:rowOff>38100</xdr:rowOff>
                  </from>
                  <to>
                    <xdr:col>9</xdr:col>
                    <xdr:colOff>161925</xdr:colOff>
                    <xdr:row>27</xdr:row>
                    <xdr:rowOff>0</xdr:rowOff>
                  </to>
                </anchor>
              </controlPr>
            </control>
          </mc:Choice>
        </mc:AlternateContent>
        <mc:AlternateContent xmlns:mc="http://schemas.openxmlformats.org/markup-compatibility/2006">
          <mc:Choice Requires="x14">
            <control shapeId="1304" r:id="rId96" name="Check Box 280">
              <controlPr defaultSize="0" autoFill="0" autoLine="0" autoPict="0">
                <anchor moveWithCells="1" sizeWithCells="1">
                  <from>
                    <xdr:col>3</xdr:col>
                    <xdr:colOff>219075</xdr:colOff>
                    <xdr:row>27</xdr:row>
                    <xdr:rowOff>142875</xdr:rowOff>
                  </from>
                  <to>
                    <xdr:col>3</xdr:col>
                    <xdr:colOff>523875</xdr:colOff>
                    <xdr:row>27</xdr:row>
                    <xdr:rowOff>352425</xdr:rowOff>
                  </to>
                </anchor>
              </controlPr>
            </control>
          </mc:Choice>
        </mc:AlternateContent>
        <mc:AlternateContent xmlns:mc="http://schemas.openxmlformats.org/markup-compatibility/2006">
          <mc:Choice Requires="x14">
            <control shapeId="1305" r:id="rId97" name="Check Box 281">
              <controlPr defaultSize="0" autoFill="0" autoLine="0" autoPict="0">
                <anchor moveWithCells="1" sizeWithCells="1">
                  <from>
                    <xdr:col>4</xdr:col>
                    <xdr:colOff>257175</xdr:colOff>
                    <xdr:row>27</xdr:row>
                    <xdr:rowOff>142875</xdr:rowOff>
                  </from>
                  <to>
                    <xdr:col>5</xdr:col>
                    <xdr:colOff>161925</xdr:colOff>
                    <xdr:row>27</xdr:row>
                    <xdr:rowOff>352425</xdr:rowOff>
                  </to>
                </anchor>
              </controlPr>
            </control>
          </mc:Choice>
        </mc:AlternateContent>
        <mc:AlternateContent xmlns:mc="http://schemas.openxmlformats.org/markup-compatibility/2006">
          <mc:Choice Requires="x14">
            <control shapeId="1306" r:id="rId98" name="Check Box 282">
              <controlPr defaultSize="0" autoFill="0" autoLine="0" autoPict="0">
                <anchor moveWithCells="1" sizeWithCells="1">
                  <from>
                    <xdr:col>6</xdr:col>
                    <xdr:colOff>276225</xdr:colOff>
                    <xdr:row>27</xdr:row>
                    <xdr:rowOff>142875</xdr:rowOff>
                  </from>
                  <to>
                    <xdr:col>7</xdr:col>
                    <xdr:colOff>180975</xdr:colOff>
                    <xdr:row>27</xdr:row>
                    <xdr:rowOff>352425</xdr:rowOff>
                  </to>
                </anchor>
              </controlPr>
            </control>
          </mc:Choice>
        </mc:AlternateContent>
        <mc:AlternateContent xmlns:mc="http://schemas.openxmlformats.org/markup-compatibility/2006">
          <mc:Choice Requires="x14">
            <control shapeId="1307" r:id="rId99" name="Check Box 283">
              <controlPr defaultSize="0" autoFill="0" autoLine="0" autoPict="0">
                <anchor moveWithCells="1" sizeWithCells="1">
                  <from>
                    <xdr:col>8</xdr:col>
                    <xdr:colOff>257175</xdr:colOff>
                    <xdr:row>27</xdr:row>
                    <xdr:rowOff>142875</xdr:rowOff>
                  </from>
                  <to>
                    <xdr:col>9</xdr:col>
                    <xdr:colOff>161925</xdr:colOff>
                    <xdr:row>27</xdr:row>
                    <xdr:rowOff>352425</xdr:rowOff>
                  </to>
                </anchor>
              </controlPr>
            </control>
          </mc:Choice>
        </mc:AlternateContent>
        <mc:AlternateContent xmlns:mc="http://schemas.openxmlformats.org/markup-compatibility/2006">
          <mc:Choice Requires="x14">
            <control shapeId="1309" r:id="rId100" name="Check Box 285">
              <controlPr defaultSize="0" autoFill="0" autoLine="0" autoPict="0">
                <anchor moveWithCells="1" sizeWithCells="1">
                  <from>
                    <xdr:col>3</xdr:col>
                    <xdr:colOff>219075</xdr:colOff>
                    <xdr:row>28</xdr:row>
                    <xdr:rowOff>19050</xdr:rowOff>
                  </from>
                  <to>
                    <xdr:col>3</xdr:col>
                    <xdr:colOff>523875</xdr:colOff>
                    <xdr:row>28</xdr:row>
                    <xdr:rowOff>228600</xdr:rowOff>
                  </to>
                </anchor>
              </controlPr>
            </control>
          </mc:Choice>
        </mc:AlternateContent>
        <mc:AlternateContent xmlns:mc="http://schemas.openxmlformats.org/markup-compatibility/2006">
          <mc:Choice Requires="x14">
            <control shapeId="1310" r:id="rId101" name="Check Box 286">
              <controlPr defaultSize="0" autoFill="0" autoLine="0" autoPict="0">
                <anchor moveWithCells="1" sizeWithCells="1">
                  <from>
                    <xdr:col>4</xdr:col>
                    <xdr:colOff>257175</xdr:colOff>
                    <xdr:row>28</xdr:row>
                    <xdr:rowOff>19050</xdr:rowOff>
                  </from>
                  <to>
                    <xdr:col>5</xdr:col>
                    <xdr:colOff>161925</xdr:colOff>
                    <xdr:row>28</xdr:row>
                    <xdr:rowOff>228600</xdr:rowOff>
                  </to>
                </anchor>
              </controlPr>
            </control>
          </mc:Choice>
        </mc:AlternateContent>
        <mc:AlternateContent xmlns:mc="http://schemas.openxmlformats.org/markup-compatibility/2006">
          <mc:Choice Requires="x14">
            <control shapeId="1311" r:id="rId102" name="Check Box 287">
              <controlPr defaultSize="0" autoFill="0" autoLine="0" autoPict="0">
                <anchor moveWithCells="1" sizeWithCells="1">
                  <from>
                    <xdr:col>6</xdr:col>
                    <xdr:colOff>276225</xdr:colOff>
                    <xdr:row>28</xdr:row>
                    <xdr:rowOff>19050</xdr:rowOff>
                  </from>
                  <to>
                    <xdr:col>7</xdr:col>
                    <xdr:colOff>180975</xdr:colOff>
                    <xdr:row>28</xdr:row>
                    <xdr:rowOff>228600</xdr:rowOff>
                  </to>
                </anchor>
              </controlPr>
            </control>
          </mc:Choice>
        </mc:AlternateContent>
        <mc:AlternateContent xmlns:mc="http://schemas.openxmlformats.org/markup-compatibility/2006">
          <mc:Choice Requires="x14">
            <control shapeId="1312" r:id="rId103" name="Check Box 288">
              <controlPr defaultSize="0" autoFill="0" autoLine="0" autoPict="0">
                <anchor moveWithCells="1" sizeWithCells="1">
                  <from>
                    <xdr:col>8</xdr:col>
                    <xdr:colOff>257175</xdr:colOff>
                    <xdr:row>28</xdr:row>
                    <xdr:rowOff>19050</xdr:rowOff>
                  </from>
                  <to>
                    <xdr:col>9</xdr:col>
                    <xdr:colOff>161925</xdr:colOff>
                    <xdr:row>28</xdr:row>
                    <xdr:rowOff>228600</xdr:rowOff>
                  </to>
                </anchor>
              </controlPr>
            </control>
          </mc:Choice>
        </mc:AlternateContent>
        <mc:AlternateContent xmlns:mc="http://schemas.openxmlformats.org/markup-compatibility/2006">
          <mc:Choice Requires="x14">
            <control shapeId="1314" r:id="rId104" name="Check Box 290">
              <controlPr defaultSize="0" autoFill="0" autoLine="0" autoPict="0">
                <anchor moveWithCells="1" sizeWithCells="1">
                  <from>
                    <xdr:col>3</xdr:col>
                    <xdr:colOff>219075</xdr:colOff>
                    <xdr:row>29</xdr:row>
                    <xdr:rowOff>152400</xdr:rowOff>
                  </from>
                  <to>
                    <xdr:col>3</xdr:col>
                    <xdr:colOff>523875</xdr:colOff>
                    <xdr:row>29</xdr:row>
                    <xdr:rowOff>361950</xdr:rowOff>
                  </to>
                </anchor>
              </controlPr>
            </control>
          </mc:Choice>
        </mc:AlternateContent>
        <mc:AlternateContent xmlns:mc="http://schemas.openxmlformats.org/markup-compatibility/2006">
          <mc:Choice Requires="x14">
            <control shapeId="1315" r:id="rId105" name="Check Box 291">
              <controlPr defaultSize="0" autoFill="0" autoLine="0" autoPict="0">
                <anchor moveWithCells="1" sizeWithCells="1">
                  <from>
                    <xdr:col>4</xdr:col>
                    <xdr:colOff>257175</xdr:colOff>
                    <xdr:row>29</xdr:row>
                    <xdr:rowOff>152400</xdr:rowOff>
                  </from>
                  <to>
                    <xdr:col>5</xdr:col>
                    <xdr:colOff>161925</xdr:colOff>
                    <xdr:row>29</xdr:row>
                    <xdr:rowOff>361950</xdr:rowOff>
                  </to>
                </anchor>
              </controlPr>
            </control>
          </mc:Choice>
        </mc:AlternateContent>
        <mc:AlternateContent xmlns:mc="http://schemas.openxmlformats.org/markup-compatibility/2006">
          <mc:Choice Requires="x14">
            <control shapeId="1316" r:id="rId106" name="Check Box 292">
              <controlPr defaultSize="0" autoFill="0" autoLine="0" autoPict="0">
                <anchor moveWithCells="1" sizeWithCells="1">
                  <from>
                    <xdr:col>6</xdr:col>
                    <xdr:colOff>276225</xdr:colOff>
                    <xdr:row>29</xdr:row>
                    <xdr:rowOff>152400</xdr:rowOff>
                  </from>
                  <to>
                    <xdr:col>7</xdr:col>
                    <xdr:colOff>180975</xdr:colOff>
                    <xdr:row>29</xdr:row>
                    <xdr:rowOff>361950</xdr:rowOff>
                  </to>
                </anchor>
              </controlPr>
            </control>
          </mc:Choice>
        </mc:AlternateContent>
        <mc:AlternateContent xmlns:mc="http://schemas.openxmlformats.org/markup-compatibility/2006">
          <mc:Choice Requires="x14">
            <control shapeId="1317" r:id="rId107" name="Check Box 293">
              <controlPr defaultSize="0" autoFill="0" autoLine="0" autoPict="0">
                <anchor moveWithCells="1" sizeWithCells="1">
                  <from>
                    <xdr:col>8</xdr:col>
                    <xdr:colOff>257175</xdr:colOff>
                    <xdr:row>29</xdr:row>
                    <xdr:rowOff>152400</xdr:rowOff>
                  </from>
                  <to>
                    <xdr:col>9</xdr:col>
                    <xdr:colOff>161925</xdr:colOff>
                    <xdr:row>29</xdr:row>
                    <xdr:rowOff>361950</xdr:rowOff>
                  </to>
                </anchor>
              </controlPr>
            </control>
          </mc:Choice>
        </mc:AlternateContent>
        <mc:AlternateContent xmlns:mc="http://schemas.openxmlformats.org/markup-compatibility/2006">
          <mc:Choice Requires="x14">
            <control shapeId="1319" r:id="rId108" name="Check Box 295">
              <controlPr defaultSize="0" autoFill="0" autoLine="0" autoPict="0">
                <anchor moveWithCells="1" sizeWithCells="1">
                  <from>
                    <xdr:col>3</xdr:col>
                    <xdr:colOff>219075</xdr:colOff>
                    <xdr:row>30</xdr:row>
                    <xdr:rowOff>95250</xdr:rowOff>
                  </from>
                  <to>
                    <xdr:col>3</xdr:col>
                    <xdr:colOff>523875</xdr:colOff>
                    <xdr:row>30</xdr:row>
                    <xdr:rowOff>304800</xdr:rowOff>
                  </to>
                </anchor>
              </controlPr>
            </control>
          </mc:Choice>
        </mc:AlternateContent>
        <mc:AlternateContent xmlns:mc="http://schemas.openxmlformats.org/markup-compatibility/2006">
          <mc:Choice Requires="x14">
            <control shapeId="1320" r:id="rId109" name="Check Box 296">
              <controlPr defaultSize="0" autoFill="0" autoLine="0" autoPict="0">
                <anchor moveWithCells="1" sizeWithCells="1">
                  <from>
                    <xdr:col>4</xdr:col>
                    <xdr:colOff>257175</xdr:colOff>
                    <xdr:row>30</xdr:row>
                    <xdr:rowOff>95250</xdr:rowOff>
                  </from>
                  <to>
                    <xdr:col>5</xdr:col>
                    <xdr:colOff>161925</xdr:colOff>
                    <xdr:row>30</xdr:row>
                    <xdr:rowOff>304800</xdr:rowOff>
                  </to>
                </anchor>
              </controlPr>
            </control>
          </mc:Choice>
        </mc:AlternateContent>
        <mc:AlternateContent xmlns:mc="http://schemas.openxmlformats.org/markup-compatibility/2006">
          <mc:Choice Requires="x14">
            <control shapeId="1321" r:id="rId110" name="Check Box 297">
              <controlPr defaultSize="0" autoFill="0" autoLine="0" autoPict="0">
                <anchor moveWithCells="1" sizeWithCells="1">
                  <from>
                    <xdr:col>6</xdr:col>
                    <xdr:colOff>276225</xdr:colOff>
                    <xdr:row>30</xdr:row>
                    <xdr:rowOff>95250</xdr:rowOff>
                  </from>
                  <to>
                    <xdr:col>7</xdr:col>
                    <xdr:colOff>180975</xdr:colOff>
                    <xdr:row>30</xdr:row>
                    <xdr:rowOff>304800</xdr:rowOff>
                  </to>
                </anchor>
              </controlPr>
            </control>
          </mc:Choice>
        </mc:AlternateContent>
        <mc:AlternateContent xmlns:mc="http://schemas.openxmlformats.org/markup-compatibility/2006">
          <mc:Choice Requires="x14">
            <control shapeId="1322" r:id="rId111" name="Check Box 298">
              <controlPr defaultSize="0" autoFill="0" autoLine="0" autoPict="0">
                <anchor moveWithCells="1" sizeWithCells="1">
                  <from>
                    <xdr:col>8</xdr:col>
                    <xdr:colOff>257175</xdr:colOff>
                    <xdr:row>30</xdr:row>
                    <xdr:rowOff>95250</xdr:rowOff>
                  </from>
                  <to>
                    <xdr:col>9</xdr:col>
                    <xdr:colOff>161925</xdr:colOff>
                    <xdr:row>30</xdr:row>
                    <xdr:rowOff>304800</xdr:rowOff>
                  </to>
                </anchor>
              </controlPr>
            </control>
          </mc:Choice>
        </mc:AlternateContent>
        <mc:AlternateContent xmlns:mc="http://schemas.openxmlformats.org/markup-compatibility/2006">
          <mc:Choice Requires="x14">
            <control shapeId="1324" r:id="rId112" name="Check Box 300">
              <controlPr defaultSize="0" autoFill="0" autoLine="0" autoPict="0">
                <anchor moveWithCells="1" sizeWithCells="1">
                  <from>
                    <xdr:col>3</xdr:col>
                    <xdr:colOff>219075</xdr:colOff>
                    <xdr:row>31</xdr:row>
                    <xdr:rowOff>38100</xdr:rowOff>
                  </from>
                  <to>
                    <xdr:col>3</xdr:col>
                    <xdr:colOff>523875</xdr:colOff>
                    <xdr:row>32</xdr:row>
                    <xdr:rowOff>0</xdr:rowOff>
                  </to>
                </anchor>
              </controlPr>
            </control>
          </mc:Choice>
        </mc:AlternateContent>
        <mc:AlternateContent xmlns:mc="http://schemas.openxmlformats.org/markup-compatibility/2006">
          <mc:Choice Requires="x14">
            <control shapeId="1325" r:id="rId113" name="Check Box 301">
              <controlPr defaultSize="0" autoFill="0" autoLine="0" autoPict="0">
                <anchor moveWithCells="1" sizeWithCells="1">
                  <from>
                    <xdr:col>4</xdr:col>
                    <xdr:colOff>257175</xdr:colOff>
                    <xdr:row>31</xdr:row>
                    <xdr:rowOff>38100</xdr:rowOff>
                  </from>
                  <to>
                    <xdr:col>5</xdr:col>
                    <xdr:colOff>161925</xdr:colOff>
                    <xdr:row>32</xdr:row>
                    <xdr:rowOff>0</xdr:rowOff>
                  </to>
                </anchor>
              </controlPr>
            </control>
          </mc:Choice>
        </mc:AlternateContent>
        <mc:AlternateContent xmlns:mc="http://schemas.openxmlformats.org/markup-compatibility/2006">
          <mc:Choice Requires="x14">
            <control shapeId="1326" r:id="rId114" name="Check Box 302">
              <controlPr defaultSize="0" autoFill="0" autoLine="0" autoPict="0">
                <anchor moveWithCells="1" sizeWithCells="1">
                  <from>
                    <xdr:col>6</xdr:col>
                    <xdr:colOff>276225</xdr:colOff>
                    <xdr:row>31</xdr:row>
                    <xdr:rowOff>38100</xdr:rowOff>
                  </from>
                  <to>
                    <xdr:col>7</xdr:col>
                    <xdr:colOff>180975</xdr:colOff>
                    <xdr:row>32</xdr:row>
                    <xdr:rowOff>0</xdr:rowOff>
                  </to>
                </anchor>
              </controlPr>
            </control>
          </mc:Choice>
        </mc:AlternateContent>
        <mc:AlternateContent xmlns:mc="http://schemas.openxmlformats.org/markup-compatibility/2006">
          <mc:Choice Requires="x14">
            <control shapeId="1327" r:id="rId115" name="Check Box 303">
              <controlPr defaultSize="0" autoFill="0" autoLine="0" autoPict="0">
                <anchor moveWithCells="1" sizeWithCells="1">
                  <from>
                    <xdr:col>8</xdr:col>
                    <xdr:colOff>257175</xdr:colOff>
                    <xdr:row>31</xdr:row>
                    <xdr:rowOff>38100</xdr:rowOff>
                  </from>
                  <to>
                    <xdr:col>9</xdr:col>
                    <xdr:colOff>161925</xdr:colOff>
                    <xdr:row>32</xdr:row>
                    <xdr:rowOff>0</xdr:rowOff>
                  </to>
                </anchor>
              </controlPr>
            </control>
          </mc:Choice>
        </mc:AlternateContent>
        <mc:AlternateContent xmlns:mc="http://schemas.openxmlformats.org/markup-compatibility/2006">
          <mc:Choice Requires="x14">
            <control shapeId="1329" r:id="rId116" name="Check Box 305">
              <controlPr defaultSize="0" autoFill="0" autoLine="0" autoPict="0">
                <anchor moveWithCells="1" sizeWithCells="1">
                  <from>
                    <xdr:col>3</xdr:col>
                    <xdr:colOff>228600</xdr:colOff>
                    <xdr:row>32</xdr:row>
                    <xdr:rowOff>161925</xdr:rowOff>
                  </from>
                  <to>
                    <xdr:col>3</xdr:col>
                    <xdr:colOff>533400</xdr:colOff>
                    <xdr:row>32</xdr:row>
                    <xdr:rowOff>371475</xdr:rowOff>
                  </to>
                </anchor>
              </controlPr>
            </control>
          </mc:Choice>
        </mc:AlternateContent>
        <mc:AlternateContent xmlns:mc="http://schemas.openxmlformats.org/markup-compatibility/2006">
          <mc:Choice Requires="x14">
            <control shapeId="1330" r:id="rId117" name="Check Box 306">
              <controlPr defaultSize="0" autoFill="0" autoLine="0" autoPict="0">
                <anchor moveWithCells="1" sizeWithCells="1">
                  <from>
                    <xdr:col>4</xdr:col>
                    <xdr:colOff>266700</xdr:colOff>
                    <xdr:row>32</xdr:row>
                    <xdr:rowOff>161925</xdr:rowOff>
                  </from>
                  <to>
                    <xdr:col>5</xdr:col>
                    <xdr:colOff>171450</xdr:colOff>
                    <xdr:row>32</xdr:row>
                    <xdr:rowOff>371475</xdr:rowOff>
                  </to>
                </anchor>
              </controlPr>
            </control>
          </mc:Choice>
        </mc:AlternateContent>
        <mc:AlternateContent xmlns:mc="http://schemas.openxmlformats.org/markup-compatibility/2006">
          <mc:Choice Requires="x14">
            <control shapeId="1331" r:id="rId118" name="Check Box 307">
              <controlPr defaultSize="0" autoFill="0" autoLine="0" autoPict="0">
                <anchor moveWithCells="1" sizeWithCells="1">
                  <from>
                    <xdr:col>6</xdr:col>
                    <xdr:colOff>285750</xdr:colOff>
                    <xdr:row>32</xdr:row>
                    <xdr:rowOff>161925</xdr:rowOff>
                  </from>
                  <to>
                    <xdr:col>7</xdr:col>
                    <xdr:colOff>190500</xdr:colOff>
                    <xdr:row>32</xdr:row>
                    <xdr:rowOff>371475</xdr:rowOff>
                  </to>
                </anchor>
              </controlPr>
            </control>
          </mc:Choice>
        </mc:AlternateContent>
        <mc:AlternateContent xmlns:mc="http://schemas.openxmlformats.org/markup-compatibility/2006">
          <mc:Choice Requires="x14">
            <control shapeId="1332" r:id="rId119" name="Check Box 308">
              <controlPr defaultSize="0" autoFill="0" autoLine="0" autoPict="0">
                <anchor moveWithCells="1" sizeWithCells="1">
                  <from>
                    <xdr:col>8</xdr:col>
                    <xdr:colOff>266700</xdr:colOff>
                    <xdr:row>32</xdr:row>
                    <xdr:rowOff>161925</xdr:rowOff>
                  </from>
                  <to>
                    <xdr:col>9</xdr:col>
                    <xdr:colOff>171450</xdr:colOff>
                    <xdr:row>32</xdr:row>
                    <xdr:rowOff>371475</xdr:rowOff>
                  </to>
                </anchor>
              </controlPr>
            </control>
          </mc:Choice>
        </mc:AlternateContent>
        <mc:AlternateContent xmlns:mc="http://schemas.openxmlformats.org/markup-compatibility/2006">
          <mc:Choice Requires="x14">
            <control shapeId="1334" r:id="rId120" name="Check Box 310">
              <controlPr defaultSize="0" autoFill="0" autoLine="0" autoPict="0">
                <anchor moveWithCells="1" sizeWithCells="1">
                  <from>
                    <xdr:col>3</xdr:col>
                    <xdr:colOff>219075</xdr:colOff>
                    <xdr:row>33</xdr:row>
                    <xdr:rowOff>19050</xdr:rowOff>
                  </from>
                  <to>
                    <xdr:col>3</xdr:col>
                    <xdr:colOff>523875</xdr:colOff>
                    <xdr:row>33</xdr:row>
                    <xdr:rowOff>228600</xdr:rowOff>
                  </to>
                </anchor>
              </controlPr>
            </control>
          </mc:Choice>
        </mc:AlternateContent>
        <mc:AlternateContent xmlns:mc="http://schemas.openxmlformats.org/markup-compatibility/2006">
          <mc:Choice Requires="x14">
            <control shapeId="1335" r:id="rId121" name="Check Box 311">
              <controlPr defaultSize="0" autoFill="0" autoLine="0" autoPict="0">
                <anchor moveWithCells="1" sizeWithCells="1">
                  <from>
                    <xdr:col>4</xdr:col>
                    <xdr:colOff>257175</xdr:colOff>
                    <xdr:row>33</xdr:row>
                    <xdr:rowOff>19050</xdr:rowOff>
                  </from>
                  <to>
                    <xdr:col>5</xdr:col>
                    <xdr:colOff>161925</xdr:colOff>
                    <xdr:row>33</xdr:row>
                    <xdr:rowOff>228600</xdr:rowOff>
                  </to>
                </anchor>
              </controlPr>
            </control>
          </mc:Choice>
        </mc:AlternateContent>
        <mc:AlternateContent xmlns:mc="http://schemas.openxmlformats.org/markup-compatibility/2006">
          <mc:Choice Requires="x14">
            <control shapeId="1336" r:id="rId122" name="Check Box 312">
              <controlPr defaultSize="0" autoFill="0" autoLine="0" autoPict="0">
                <anchor moveWithCells="1" sizeWithCells="1">
                  <from>
                    <xdr:col>6</xdr:col>
                    <xdr:colOff>276225</xdr:colOff>
                    <xdr:row>33</xdr:row>
                    <xdr:rowOff>19050</xdr:rowOff>
                  </from>
                  <to>
                    <xdr:col>7</xdr:col>
                    <xdr:colOff>180975</xdr:colOff>
                    <xdr:row>33</xdr:row>
                    <xdr:rowOff>228600</xdr:rowOff>
                  </to>
                </anchor>
              </controlPr>
            </control>
          </mc:Choice>
        </mc:AlternateContent>
        <mc:AlternateContent xmlns:mc="http://schemas.openxmlformats.org/markup-compatibility/2006">
          <mc:Choice Requires="x14">
            <control shapeId="1337" r:id="rId123" name="Check Box 313">
              <controlPr defaultSize="0" autoFill="0" autoLine="0" autoPict="0">
                <anchor moveWithCells="1" sizeWithCells="1">
                  <from>
                    <xdr:col>8</xdr:col>
                    <xdr:colOff>257175</xdr:colOff>
                    <xdr:row>33</xdr:row>
                    <xdr:rowOff>19050</xdr:rowOff>
                  </from>
                  <to>
                    <xdr:col>9</xdr:col>
                    <xdr:colOff>161925</xdr:colOff>
                    <xdr:row>33</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48"/>
  <sheetViews>
    <sheetView topLeftCell="A3" zoomScaleNormal="100" zoomScaleSheetLayoutView="100" workbookViewId="0">
      <selection sqref="A1:L1"/>
    </sheetView>
  </sheetViews>
  <sheetFormatPr defaultRowHeight="13.5" x14ac:dyDescent="0.15"/>
  <cols>
    <col min="1" max="1" width="2.875" style="12" customWidth="1"/>
    <col min="2" max="2" width="3.375" style="12" customWidth="1"/>
    <col min="3" max="3" width="56.25" style="12" customWidth="1"/>
    <col min="4" max="4" width="9" style="12"/>
    <col min="5" max="10" width="5.25" style="12" customWidth="1"/>
    <col min="11" max="12" width="4.125" style="12" customWidth="1"/>
    <col min="13" max="13" width="20" style="40" customWidth="1"/>
    <col min="14" max="15" width="4.5" style="12" customWidth="1"/>
    <col min="16" max="16" width="8.625" style="12" customWidth="1"/>
    <col min="17" max="22" width="4.625" style="12" customWidth="1"/>
    <col min="23" max="16384" width="9" style="13"/>
  </cols>
  <sheetData>
    <row r="1" spans="1:22" ht="24.75" customHeight="1" x14ac:dyDescent="0.15">
      <c r="A1" s="105" t="str">
        <f>IF(表紙!E10&amp;表紙!G10&amp;表紙!H10&amp;表紙!J10&amp;表紙!K10&amp;表紙!L10&lt;&gt;0,表紙!E10&amp;表紙!G10&amp;表紙!H10&amp;表紙!J10&amp;表紙!K10&amp;表紙!L10,"")</f>
        <v>年組氏名</v>
      </c>
      <c r="B1" s="105"/>
      <c r="C1" s="105"/>
      <c r="D1" s="105"/>
      <c r="E1" s="105"/>
      <c r="F1" s="105"/>
      <c r="G1" s="105"/>
      <c r="H1" s="105"/>
      <c r="I1" s="105"/>
      <c r="J1" s="105"/>
      <c r="K1" s="105"/>
      <c r="L1" s="105"/>
    </row>
    <row r="2" spans="1:22" ht="22.5" customHeight="1" thickBot="1" x14ac:dyDescent="0.2">
      <c r="A2" s="122" t="s">
        <v>31</v>
      </c>
      <c r="B2" s="122"/>
      <c r="C2" s="122"/>
      <c r="D2" s="122"/>
      <c r="E2" s="122"/>
      <c r="F2" s="122"/>
      <c r="G2" s="122"/>
      <c r="H2" s="122"/>
      <c r="I2" s="122"/>
      <c r="J2" s="122"/>
      <c r="K2" s="3"/>
      <c r="L2" s="3"/>
      <c r="M2" s="14"/>
      <c r="N2" s="15"/>
      <c r="O2" s="15"/>
      <c r="P2" s="15"/>
      <c r="Q2" s="15"/>
      <c r="R2" s="15"/>
      <c r="S2" s="15"/>
      <c r="T2" s="15"/>
      <c r="U2" s="15"/>
      <c r="V2" s="15"/>
    </row>
    <row r="3" spans="1:22" ht="56.25" customHeight="1" x14ac:dyDescent="0.15">
      <c r="A3" s="200"/>
      <c r="B3" s="121"/>
      <c r="C3" s="198" t="s">
        <v>0</v>
      </c>
      <c r="D3" s="59" t="s">
        <v>1</v>
      </c>
      <c r="E3" s="203" t="s">
        <v>140</v>
      </c>
      <c r="F3" s="204"/>
      <c r="G3" s="203" t="s">
        <v>24</v>
      </c>
      <c r="H3" s="204"/>
      <c r="I3" s="205" t="s">
        <v>141</v>
      </c>
      <c r="J3" s="206"/>
      <c r="K3" s="196" t="s">
        <v>17</v>
      </c>
      <c r="L3" s="170"/>
      <c r="M3" s="159" t="s">
        <v>53</v>
      </c>
      <c r="N3" s="15"/>
      <c r="O3" s="15"/>
      <c r="P3" s="18" t="s">
        <v>1</v>
      </c>
      <c r="Q3" s="110" t="s">
        <v>87</v>
      </c>
      <c r="R3" s="110"/>
      <c r="S3" s="110" t="s">
        <v>88</v>
      </c>
      <c r="T3" s="110"/>
      <c r="U3" s="217" t="s">
        <v>89</v>
      </c>
      <c r="V3" s="110"/>
    </row>
    <row r="4" spans="1:22" ht="14.25" thickBot="1" x14ac:dyDescent="0.2">
      <c r="A4" s="201"/>
      <c r="B4" s="112"/>
      <c r="C4" s="199"/>
      <c r="D4" s="41" t="s">
        <v>4</v>
      </c>
      <c r="E4" s="112" t="s">
        <v>4</v>
      </c>
      <c r="F4" s="112"/>
      <c r="G4" s="112" t="s">
        <v>5</v>
      </c>
      <c r="H4" s="112"/>
      <c r="I4" s="112" t="s">
        <v>5</v>
      </c>
      <c r="J4" s="207"/>
      <c r="K4" s="197"/>
      <c r="L4" s="172"/>
      <c r="M4" s="159"/>
      <c r="N4" s="15" t="s">
        <v>19</v>
      </c>
      <c r="O4" s="15" t="s">
        <v>20</v>
      </c>
      <c r="P4" s="20" t="s">
        <v>4</v>
      </c>
      <c r="Q4" s="104" t="s">
        <v>4</v>
      </c>
      <c r="R4" s="104"/>
      <c r="S4" s="104" t="s">
        <v>5</v>
      </c>
      <c r="T4" s="104"/>
      <c r="U4" s="104" t="s">
        <v>5</v>
      </c>
      <c r="V4" s="104"/>
    </row>
    <row r="5" spans="1:22" ht="45" customHeight="1" x14ac:dyDescent="0.15">
      <c r="A5" s="113" t="s">
        <v>25</v>
      </c>
      <c r="B5" s="21">
        <v>1</v>
      </c>
      <c r="C5" s="55" t="s">
        <v>90</v>
      </c>
      <c r="D5" s="60" t="b">
        <v>0</v>
      </c>
      <c r="E5" s="109" t="b">
        <v>0</v>
      </c>
      <c r="F5" s="109"/>
      <c r="G5" s="109" t="b">
        <v>0</v>
      </c>
      <c r="H5" s="109"/>
      <c r="I5" s="109" t="b">
        <v>0</v>
      </c>
      <c r="J5" s="190"/>
      <c r="K5" s="193">
        <f>SUM(P5:V13)</f>
        <v>0</v>
      </c>
      <c r="L5" s="208" t="s">
        <v>18</v>
      </c>
      <c r="M5" s="1" t="str">
        <f>IF(OR(N5=4,O5&gt;=2),"入力確認を！","")</f>
        <v>入力確認を！</v>
      </c>
      <c r="N5" s="15">
        <f t="shared" ref="N5:N22" si="0">COUNTIF(D5:J5,FALSE)</f>
        <v>4</v>
      </c>
      <c r="O5" s="15">
        <f t="shared" ref="O5:O22" si="1">COUNTIF(D5:J5,TRUE)</f>
        <v>0</v>
      </c>
      <c r="P5" s="24">
        <f t="shared" ref="P5:P22" si="2">IF(D5=TRUE,0,0)</f>
        <v>0</v>
      </c>
      <c r="Q5" s="104">
        <f>IF(E5=TRUE,0,0)</f>
        <v>0</v>
      </c>
      <c r="R5" s="104"/>
      <c r="S5" s="104">
        <f>IF(G5&lt;&gt;TRUE,0,1)</f>
        <v>0</v>
      </c>
      <c r="T5" s="104"/>
      <c r="U5" s="104">
        <f>IF(I5&lt;&gt;TRUE,0,1)</f>
        <v>0</v>
      </c>
      <c r="V5" s="104"/>
    </row>
    <row r="6" spans="1:22" ht="22.5" customHeight="1" x14ac:dyDescent="0.15">
      <c r="A6" s="114"/>
      <c r="B6" s="25">
        <v>2</v>
      </c>
      <c r="C6" s="56" t="s">
        <v>91</v>
      </c>
      <c r="D6" s="61" t="b">
        <v>0</v>
      </c>
      <c r="E6" s="107" t="b">
        <v>0</v>
      </c>
      <c r="F6" s="107"/>
      <c r="G6" s="107" t="b">
        <v>0</v>
      </c>
      <c r="H6" s="107"/>
      <c r="I6" s="107" t="b">
        <v>0</v>
      </c>
      <c r="J6" s="188"/>
      <c r="K6" s="194"/>
      <c r="L6" s="209"/>
      <c r="M6" s="1" t="str">
        <f t="shared" ref="M6:M22" si="3">IF(OR(N6=4,O6&gt;=2),"入力確認を！","")</f>
        <v>入力確認を！</v>
      </c>
      <c r="N6" s="15">
        <f t="shared" si="0"/>
        <v>4</v>
      </c>
      <c r="O6" s="15">
        <f t="shared" si="1"/>
        <v>0</v>
      </c>
      <c r="P6" s="24">
        <f t="shared" si="2"/>
        <v>0</v>
      </c>
      <c r="Q6" s="104">
        <f>IF(E6=TRUE,0,0)</f>
        <v>0</v>
      </c>
      <c r="R6" s="104"/>
      <c r="S6" s="104">
        <f>IF(G6&lt;&gt;TRUE,0,1)</f>
        <v>0</v>
      </c>
      <c r="T6" s="104"/>
      <c r="U6" s="104">
        <f>IF(I6&lt;&gt;TRUE,0,1)</f>
        <v>0</v>
      </c>
      <c r="V6" s="104"/>
    </row>
    <row r="7" spans="1:22" ht="22.5" customHeight="1" x14ac:dyDescent="0.15">
      <c r="A7" s="114"/>
      <c r="B7" s="25">
        <v>3</v>
      </c>
      <c r="C7" s="56" t="s">
        <v>92</v>
      </c>
      <c r="D7" s="61" t="b">
        <v>0</v>
      </c>
      <c r="E7" s="107" t="b">
        <v>0</v>
      </c>
      <c r="F7" s="107"/>
      <c r="G7" s="107" t="b">
        <v>0</v>
      </c>
      <c r="H7" s="107"/>
      <c r="I7" s="107" t="b">
        <v>0</v>
      </c>
      <c r="J7" s="188"/>
      <c r="K7" s="194"/>
      <c r="L7" s="209"/>
      <c r="M7" s="1" t="str">
        <f t="shared" si="3"/>
        <v>入力確認を！</v>
      </c>
      <c r="N7" s="15">
        <f t="shared" si="0"/>
        <v>4</v>
      </c>
      <c r="O7" s="15">
        <f t="shared" si="1"/>
        <v>0</v>
      </c>
      <c r="P7" s="24">
        <f t="shared" si="2"/>
        <v>0</v>
      </c>
      <c r="Q7" s="104">
        <f t="shared" ref="Q7:Q18" si="4">IF(E7=TRUE,0,0)</f>
        <v>0</v>
      </c>
      <c r="R7" s="104"/>
      <c r="S7" s="104">
        <f t="shared" ref="S7:S18" si="5">IF(G7&lt;&gt;TRUE,0,1)</f>
        <v>0</v>
      </c>
      <c r="T7" s="104"/>
      <c r="U7" s="104">
        <f t="shared" ref="U7:U18" si="6">IF(I7&lt;&gt;TRUE,0,1)</f>
        <v>0</v>
      </c>
      <c r="V7" s="104"/>
    </row>
    <row r="8" spans="1:22" ht="22.5" customHeight="1" x14ac:dyDescent="0.15">
      <c r="A8" s="114"/>
      <c r="B8" s="25">
        <v>4</v>
      </c>
      <c r="C8" s="56" t="s">
        <v>93</v>
      </c>
      <c r="D8" s="61" t="b">
        <v>0</v>
      </c>
      <c r="E8" s="107" t="b">
        <v>0</v>
      </c>
      <c r="F8" s="107"/>
      <c r="G8" s="107" t="b">
        <v>0</v>
      </c>
      <c r="H8" s="107"/>
      <c r="I8" s="107" t="b">
        <v>0</v>
      </c>
      <c r="J8" s="188"/>
      <c r="K8" s="194"/>
      <c r="L8" s="209"/>
      <c r="M8" s="1" t="str">
        <f t="shared" si="3"/>
        <v>入力確認を！</v>
      </c>
      <c r="N8" s="15">
        <f t="shared" si="0"/>
        <v>4</v>
      </c>
      <c r="O8" s="15">
        <f t="shared" si="1"/>
        <v>0</v>
      </c>
      <c r="P8" s="24">
        <f t="shared" si="2"/>
        <v>0</v>
      </c>
      <c r="Q8" s="104">
        <f t="shared" si="4"/>
        <v>0</v>
      </c>
      <c r="R8" s="104"/>
      <c r="S8" s="104">
        <f t="shared" si="5"/>
        <v>0</v>
      </c>
      <c r="T8" s="104"/>
      <c r="U8" s="104">
        <f t="shared" si="6"/>
        <v>0</v>
      </c>
      <c r="V8" s="104"/>
    </row>
    <row r="9" spans="1:22" ht="22.5" customHeight="1" x14ac:dyDescent="0.15">
      <c r="A9" s="114"/>
      <c r="B9" s="25">
        <v>5</v>
      </c>
      <c r="C9" s="56" t="s">
        <v>94</v>
      </c>
      <c r="D9" s="61" t="b">
        <v>0</v>
      </c>
      <c r="E9" s="107" t="b">
        <v>0</v>
      </c>
      <c r="F9" s="107"/>
      <c r="G9" s="107" t="b">
        <v>0</v>
      </c>
      <c r="H9" s="107"/>
      <c r="I9" s="107" t="b">
        <v>0</v>
      </c>
      <c r="J9" s="188"/>
      <c r="K9" s="194"/>
      <c r="L9" s="209"/>
      <c r="M9" s="1" t="str">
        <f t="shared" si="3"/>
        <v>入力確認を！</v>
      </c>
      <c r="N9" s="15">
        <f t="shared" si="0"/>
        <v>4</v>
      </c>
      <c r="O9" s="15">
        <f t="shared" si="1"/>
        <v>0</v>
      </c>
      <c r="P9" s="24">
        <f t="shared" si="2"/>
        <v>0</v>
      </c>
      <c r="Q9" s="104">
        <f t="shared" si="4"/>
        <v>0</v>
      </c>
      <c r="R9" s="104"/>
      <c r="S9" s="104">
        <f t="shared" si="5"/>
        <v>0</v>
      </c>
      <c r="T9" s="104"/>
      <c r="U9" s="104">
        <f t="shared" si="6"/>
        <v>0</v>
      </c>
      <c r="V9" s="104"/>
    </row>
    <row r="10" spans="1:22" ht="45" customHeight="1" x14ac:dyDescent="0.15">
      <c r="A10" s="114"/>
      <c r="B10" s="25">
        <v>6</v>
      </c>
      <c r="C10" s="56" t="s">
        <v>95</v>
      </c>
      <c r="D10" s="61" t="b">
        <v>0</v>
      </c>
      <c r="E10" s="107" t="b">
        <v>0</v>
      </c>
      <c r="F10" s="107"/>
      <c r="G10" s="107" t="b">
        <v>0</v>
      </c>
      <c r="H10" s="107"/>
      <c r="I10" s="107" t="b">
        <v>0</v>
      </c>
      <c r="J10" s="188"/>
      <c r="K10" s="194"/>
      <c r="L10" s="209"/>
      <c r="M10" s="1" t="str">
        <f t="shared" si="3"/>
        <v>入力確認を！</v>
      </c>
      <c r="N10" s="15">
        <f t="shared" si="0"/>
        <v>4</v>
      </c>
      <c r="O10" s="15">
        <f t="shared" si="1"/>
        <v>0</v>
      </c>
      <c r="P10" s="24">
        <f t="shared" si="2"/>
        <v>0</v>
      </c>
      <c r="Q10" s="104">
        <f t="shared" si="4"/>
        <v>0</v>
      </c>
      <c r="R10" s="104"/>
      <c r="S10" s="104">
        <f t="shared" si="5"/>
        <v>0</v>
      </c>
      <c r="T10" s="104"/>
      <c r="U10" s="104">
        <f t="shared" si="6"/>
        <v>0</v>
      </c>
      <c r="V10" s="104"/>
    </row>
    <row r="11" spans="1:22" ht="22.5" customHeight="1" x14ac:dyDescent="0.15">
      <c r="A11" s="114"/>
      <c r="B11" s="25">
        <v>7</v>
      </c>
      <c r="C11" s="56" t="s">
        <v>96</v>
      </c>
      <c r="D11" s="61" t="b">
        <v>0</v>
      </c>
      <c r="E11" s="107" t="b">
        <v>0</v>
      </c>
      <c r="F11" s="107"/>
      <c r="G11" s="107" t="b">
        <v>0</v>
      </c>
      <c r="H11" s="107"/>
      <c r="I11" s="107" t="b">
        <v>0</v>
      </c>
      <c r="J11" s="188"/>
      <c r="K11" s="194"/>
      <c r="L11" s="209"/>
      <c r="M11" s="1" t="str">
        <f t="shared" si="3"/>
        <v>入力確認を！</v>
      </c>
      <c r="N11" s="15">
        <f t="shared" si="0"/>
        <v>4</v>
      </c>
      <c r="O11" s="15">
        <f t="shared" si="1"/>
        <v>0</v>
      </c>
      <c r="P11" s="24">
        <f t="shared" si="2"/>
        <v>0</v>
      </c>
      <c r="Q11" s="104">
        <f t="shared" si="4"/>
        <v>0</v>
      </c>
      <c r="R11" s="104"/>
      <c r="S11" s="104">
        <f t="shared" si="5"/>
        <v>0</v>
      </c>
      <c r="T11" s="104"/>
      <c r="U11" s="104">
        <f t="shared" si="6"/>
        <v>0</v>
      </c>
      <c r="V11" s="104"/>
    </row>
    <row r="12" spans="1:22" ht="22.5" customHeight="1" x14ac:dyDescent="0.15">
      <c r="A12" s="114"/>
      <c r="B12" s="25">
        <v>8</v>
      </c>
      <c r="C12" s="56" t="s">
        <v>97</v>
      </c>
      <c r="D12" s="61" t="b">
        <v>0</v>
      </c>
      <c r="E12" s="107" t="b">
        <v>0</v>
      </c>
      <c r="F12" s="107"/>
      <c r="G12" s="107" t="b">
        <v>0</v>
      </c>
      <c r="H12" s="107"/>
      <c r="I12" s="107" t="b">
        <v>0</v>
      </c>
      <c r="J12" s="188"/>
      <c r="K12" s="194"/>
      <c r="L12" s="209"/>
      <c r="M12" s="1" t="str">
        <f t="shared" si="3"/>
        <v>入力確認を！</v>
      </c>
      <c r="N12" s="15">
        <f t="shared" si="0"/>
        <v>4</v>
      </c>
      <c r="O12" s="15">
        <f t="shared" si="1"/>
        <v>0</v>
      </c>
      <c r="P12" s="24">
        <f t="shared" si="2"/>
        <v>0</v>
      </c>
      <c r="Q12" s="104">
        <f t="shared" si="4"/>
        <v>0</v>
      </c>
      <c r="R12" s="104"/>
      <c r="S12" s="104">
        <f t="shared" si="5"/>
        <v>0</v>
      </c>
      <c r="T12" s="104"/>
      <c r="U12" s="104">
        <f t="shared" si="6"/>
        <v>0</v>
      </c>
      <c r="V12" s="104"/>
    </row>
    <row r="13" spans="1:22" ht="22.5" customHeight="1" thickBot="1" x14ac:dyDescent="0.2">
      <c r="A13" s="115"/>
      <c r="B13" s="29">
        <v>9</v>
      </c>
      <c r="C13" s="57" t="s">
        <v>98</v>
      </c>
      <c r="D13" s="62" t="b">
        <v>0</v>
      </c>
      <c r="E13" s="108" t="b">
        <v>0</v>
      </c>
      <c r="F13" s="108"/>
      <c r="G13" s="108" t="b">
        <v>0</v>
      </c>
      <c r="H13" s="108"/>
      <c r="I13" s="108" t="b">
        <v>0</v>
      </c>
      <c r="J13" s="189"/>
      <c r="K13" s="195"/>
      <c r="L13" s="210"/>
      <c r="M13" s="1" t="str">
        <f t="shared" si="3"/>
        <v>入力確認を！</v>
      </c>
      <c r="N13" s="15">
        <f t="shared" si="0"/>
        <v>4</v>
      </c>
      <c r="O13" s="15">
        <f t="shared" si="1"/>
        <v>0</v>
      </c>
      <c r="P13" s="24">
        <f t="shared" si="2"/>
        <v>0</v>
      </c>
      <c r="Q13" s="104">
        <f t="shared" si="4"/>
        <v>0</v>
      </c>
      <c r="R13" s="104"/>
      <c r="S13" s="104">
        <f t="shared" si="5"/>
        <v>0</v>
      </c>
      <c r="T13" s="104"/>
      <c r="U13" s="104">
        <f t="shared" si="6"/>
        <v>0</v>
      </c>
      <c r="V13" s="104"/>
    </row>
    <row r="14" spans="1:22" ht="22.5" customHeight="1" x14ac:dyDescent="0.15">
      <c r="A14" s="182" t="s">
        <v>26</v>
      </c>
      <c r="B14" s="21">
        <v>10</v>
      </c>
      <c r="C14" s="55" t="s">
        <v>99</v>
      </c>
      <c r="D14" s="60" t="b">
        <v>0</v>
      </c>
      <c r="E14" s="109" t="b">
        <v>0</v>
      </c>
      <c r="F14" s="109"/>
      <c r="G14" s="109" t="b">
        <v>0</v>
      </c>
      <c r="H14" s="109"/>
      <c r="I14" s="109" t="b">
        <v>0</v>
      </c>
      <c r="J14" s="190"/>
      <c r="K14" s="211">
        <f>SUM(P15:V22)</f>
        <v>0</v>
      </c>
      <c r="L14" s="214" t="s">
        <v>18</v>
      </c>
      <c r="M14" s="1" t="str">
        <f t="shared" si="3"/>
        <v>入力確認を！</v>
      </c>
      <c r="N14" s="15">
        <f t="shared" si="0"/>
        <v>4</v>
      </c>
      <c r="O14" s="15">
        <f t="shared" si="1"/>
        <v>0</v>
      </c>
      <c r="P14" s="24">
        <f t="shared" si="2"/>
        <v>0</v>
      </c>
      <c r="Q14" s="104">
        <f t="shared" si="4"/>
        <v>0</v>
      </c>
      <c r="R14" s="104"/>
      <c r="S14" s="104">
        <f t="shared" si="5"/>
        <v>0</v>
      </c>
      <c r="T14" s="104"/>
      <c r="U14" s="104">
        <f t="shared" si="6"/>
        <v>0</v>
      </c>
      <c r="V14" s="104"/>
    </row>
    <row r="15" spans="1:22" ht="22.5" customHeight="1" x14ac:dyDescent="0.15">
      <c r="A15" s="183"/>
      <c r="B15" s="25">
        <v>11</v>
      </c>
      <c r="C15" s="56" t="s">
        <v>100</v>
      </c>
      <c r="D15" s="61" t="b">
        <v>0</v>
      </c>
      <c r="E15" s="107" t="b">
        <v>0</v>
      </c>
      <c r="F15" s="107"/>
      <c r="G15" s="107" t="b">
        <v>0</v>
      </c>
      <c r="H15" s="107"/>
      <c r="I15" s="107" t="b">
        <v>0</v>
      </c>
      <c r="J15" s="188"/>
      <c r="K15" s="212"/>
      <c r="L15" s="215"/>
      <c r="M15" s="1" t="str">
        <f t="shared" si="3"/>
        <v>入力確認を！</v>
      </c>
      <c r="N15" s="15">
        <f t="shared" si="0"/>
        <v>4</v>
      </c>
      <c r="O15" s="15">
        <f t="shared" si="1"/>
        <v>0</v>
      </c>
      <c r="P15" s="24">
        <f t="shared" si="2"/>
        <v>0</v>
      </c>
      <c r="Q15" s="104">
        <f t="shared" si="4"/>
        <v>0</v>
      </c>
      <c r="R15" s="104"/>
      <c r="S15" s="104">
        <f t="shared" si="5"/>
        <v>0</v>
      </c>
      <c r="T15" s="104"/>
      <c r="U15" s="104">
        <f t="shared" si="6"/>
        <v>0</v>
      </c>
      <c r="V15" s="104"/>
    </row>
    <row r="16" spans="1:22" ht="45" customHeight="1" x14ac:dyDescent="0.15">
      <c r="A16" s="183"/>
      <c r="B16" s="25">
        <v>12</v>
      </c>
      <c r="C16" s="56" t="s">
        <v>101</v>
      </c>
      <c r="D16" s="61" t="b">
        <v>0</v>
      </c>
      <c r="E16" s="107" t="b">
        <v>0</v>
      </c>
      <c r="F16" s="107"/>
      <c r="G16" s="107" t="b">
        <v>0</v>
      </c>
      <c r="H16" s="107"/>
      <c r="I16" s="107" t="b">
        <v>0</v>
      </c>
      <c r="J16" s="188"/>
      <c r="K16" s="212"/>
      <c r="L16" s="215"/>
      <c r="M16" s="1" t="str">
        <f t="shared" si="3"/>
        <v>入力確認を！</v>
      </c>
      <c r="N16" s="15">
        <f t="shared" si="0"/>
        <v>4</v>
      </c>
      <c r="O16" s="15">
        <f t="shared" si="1"/>
        <v>0</v>
      </c>
      <c r="P16" s="24">
        <f t="shared" si="2"/>
        <v>0</v>
      </c>
      <c r="Q16" s="104">
        <f t="shared" si="4"/>
        <v>0</v>
      </c>
      <c r="R16" s="104"/>
      <c r="S16" s="104">
        <f t="shared" si="5"/>
        <v>0</v>
      </c>
      <c r="T16" s="104"/>
      <c r="U16" s="104">
        <f t="shared" si="6"/>
        <v>0</v>
      </c>
      <c r="V16" s="104"/>
    </row>
    <row r="17" spans="1:22" ht="22.5" customHeight="1" x14ac:dyDescent="0.15">
      <c r="A17" s="183"/>
      <c r="B17" s="25">
        <v>13</v>
      </c>
      <c r="C17" s="56" t="s">
        <v>102</v>
      </c>
      <c r="D17" s="61" t="b">
        <v>0</v>
      </c>
      <c r="E17" s="107" t="b">
        <v>0</v>
      </c>
      <c r="F17" s="107"/>
      <c r="G17" s="107" t="b">
        <v>0</v>
      </c>
      <c r="H17" s="107"/>
      <c r="I17" s="107" t="b">
        <v>0</v>
      </c>
      <c r="J17" s="188"/>
      <c r="K17" s="212"/>
      <c r="L17" s="215"/>
      <c r="M17" s="1" t="str">
        <f t="shared" si="3"/>
        <v>入力確認を！</v>
      </c>
      <c r="N17" s="15">
        <f t="shared" si="0"/>
        <v>4</v>
      </c>
      <c r="O17" s="15">
        <f t="shared" si="1"/>
        <v>0</v>
      </c>
      <c r="P17" s="24">
        <f t="shared" si="2"/>
        <v>0</v>
      </c>
      <c r="Q17" s="104">
        <f t="shared" si="4"/>
        <v>0</v>
      </c>
      <c r="R17" s="104"/>
      <c r="S17" s="104">
        <f t="shared" si="5"/>
        <v>0</v>
      </c>
      <c r="T17" s="104"/>
      <c r="U17" s="104">
        <f t="shared" si="6"/>
        <v>0</v>
      </c>
      <c r="V17" s="104"/>
    </row>
    <row r="18" spans="1:22" ht="22.5" customHeight="1" x14ac:dyDescent="0.15">
      <c r="A18" s="183"/>
      <c r="B18" s="25">
        <v>14</v>
      </c>
      <c r="C18" s="56" t="s">
        <v>103</v>
      </c>
      <c r="D18" s="61" t="b">
        <v>0</v>
      </c>
      <c r="E18" s="107" t="b">
        <v>0</v>
      </c>
      <c r="F18" s="107"/>
      <c r="G18" s="107" t="b">
        <v>0</v>
      </c>
      <c r="H18" s="107"/>
      <c r="I18" s="107" t="b">
        <v>0</v>
      </c>
      <c r="J18" s="188"/>
      <c r="K18" s="212"/>
      <c r="L18" s="215"/>
      <c r="M18" s="1" t="str">
        <f t="shared" si="3"/>
        <v>入力確認を！</v>
      </c>
      <c r="N18" s="15">
        <f t="shared" si="0"/>
        <v>4</v>
      </c>
      <c r="O18" s="15">
        <f t="shared" si="1"/>
        <v>0</v>
      </c>
      <c r="P18" s="24">
        <f t="shared" si="2"/>
        <v>0</v>
      </c>
      <c r="Q18" s="104">
        <f t="shared" si="4"/>
        <v>0</v>
      </c>
      <c r="R18" s="104"/>
      <c r="S18" s="104">
        <f t="shared" si="5"/>
        <v>0</v>
      </c>
      <c r="T18" s="104"/>
      <c r="U18" s="104">
        <f t="shared" si="6"/>
        <v>0</v>
      </c>
      <c r="V18" s="104"/>
    </row>
    <row r="19" spans="1:22" ht="22.5" customHeight="1" x14ac:dyDescent="0.15">
      <c r="A19" s="183"/>
      <c r="B19" s="25">
        <v>15</v>
      </c>
      <c r="C19" s="56" t="s">
        <v>104</v>
      </c>
      <c r="D19" s="61" t="b">
        <v>0</v>
      </c>
      <c r="E19" s="107" t="b">
        <v>0</v>
      </c>
      <c r="F19" s="107"/>
      <c r="G19" s="107" t="b">
        <v>0</v>
      </c>
      <c r="H19" s="107"/>
      <c r="I19" s="107" t="b">
        <v>0</v>
      </c>
      <c r="J19" s="188"/>
      <c r="K19" s="212"/>
      <c r="L19" s="215"/>
      <c r="M19" s="1" t="str">
        <f t="shared" si="3"/>
        <v>入力確認を！</v>
      </c>
      <c r="N19" s="15">
        <f t="shared" si="0"/>
        <v>4</v>
      </c>
      <c r="O19" s="15">
        <f t="shared" si="1"/>
        <v>0</v>
      </c>
      <c r="P19" s="24">
        <f t="shared" si="2"/>
        <v>0</v>
      </c>
      <c r="Q19" s="104">
        <f>IF(E19=TRUE,0,0)</f>
        <v>0</v>
      </c>
      <c r="R19" s="104"/>
      <c r="S19" s="104">
        <f>IF(G19&lt;&gt;TRUE,0,1)</f>
        <v>0</v>
      </c>
      <c r="T19" s="104"/>
      <c r="U19" s="104">
        <f>IF(I19&lt;&gt;TRUE,0,1)</f>
        <v>0</v>
      </c>
      <c r="V19" s="104"/>
    </row>
    <row r="20" spans="1:22" ht="22.5" customHeight="1" x14ac:dyDescent="0.15">
      <c r="A20" s="183"/>
      <c r="B20" s="25">
        <v>16</v>
      </c>
      <c r="C20" s="56" t="s">
        <v>105</v>
      </c>
      <c r="D20" s="61" t="b">
        <v>0</v>
      </c>
      <c r="E20" s="107" t="b">
        <v>0</v>
      </c>
      <c r="F20" s="107"/>
      <c r="G20" s="107" t="b">
        <v>0</v>
      </c>
      <c r="H20" s="107"/>
      <c r="I20" s="107" t="b">
        <v>0</v>
      </c>
      <c r="J20" s="188"/>
      <c r="K20" s="212"/>
      <c r="L20" s="215"/>
      <c r="M20" s="1" t="str">
        <f t="shared" si="3"/>
        <v>入力確認を！</v>
      </c>
      <c r="N20" s="15">
        <f t="shared" si="0"/>
        <v>4</v>
      </c>
      <c r="O20" s="15">
        <f t="shared" si="1"/>
        <v>0</v>
      </c>
      <c r="P20" s="24">
        <f t="shared" si="2"/>
        <v>0</v>
      </c>
      <c r="Q20" s="104">
        <f>IF(E20=TRUE,0,0)</f>
        <v>0</v>
      </c>
      <c r="R20" s="104"/>
      <c r="S20" s="104">
        <f>IF(G20&lt;&gt;TRUE,0,1)</f>
        <v>0</v>
      </c>
      <c r="T20" s="104"/>
      <c r="U20" s="104">
        <f>IF(I20&lt;&gt;TRUE,0,1)</f>
        <v>0</v>
      </c>
      <c r="V20" s="104"/>
    </row>
    <row r="21" spans="1:22" ht="22.5" customHeight="1" x14ac:dyDescent="0.15">
      <c r="A21" s="183"/>
      <c r="B21" s="25">
        <v>17</v>
      </c>
      <c r="C21" s="56" t="s">
        <v>106</v>
      </c>
      <c r="D21" s="61" t="b">
        <v>0</v>
      </c>
      <c r="E21" s="107" t="b">
        <v>0</v>
      </c>
      <c r="F21" s="107"/>
      <c r="G21" s="107" t="b">
        <v>0</v>
      </c>
      <c r="H21" s="107"/>
      <c r="I21" s="107" t="b">
        <v>0</v>
      </c>
      <c r="J21" s="188"/>
      <c r="K21" s="212"/>
      <c r="L21" s="215"/>
      <c r="M21" s="1" t="str">
        <f t="shared" si="3"/>
        <v>入力確認を！</v>
      </c>
      <c r="N21" s="15">
        <f t="shared" si="0"/>
        <v>4</v>
      </c>
      <c r="O21" s="15">
        <f t="shared" si="1"/>
        <v>0</v>
      </c>
      <c r="P21" s="24">
        <f t="shared" si="2"/>
        <v>0</v>
      </c>
      <c r="Q21" s="104">
        <f>IF(E21=TRUE,0,0)</f>
        <v>0</v>
      </c>
      <c r="R21" s="104"/>
      <c r="S21" s="104">
        <f>IF(G21&lt;&gt;TRUE,0,1)</f>
        <v>0</v>
      </c>
      <c r="T21" s="104"/>
      <c r="U21" s="104">
        <f>IF(I21&lt;&gt;TRUE,0,1)</f>
        <v>0</v>
      </c>
      <c r="V21" s="104"/>
    </row>
    <row r="22" spans="1:22" ht="22.5" customHeight="1" thickBot="1" x14ac:dyDescent="0.2">
      <c r="A22" s="184"/>
      <c r="B22" s="29">
        <v>18</v>
      </c>
      <c r="C22" s="57" t="s">
        <v>107</v>
      </c>
      <c r="D22" s="62" t="b">
        <v>0</v>
      </c>
      <c r="E22" s="108" t="b">
        <v>0</v>
      </c>
      <c r="F22" s="108"/>
      <c r="G22" s="108" t="b">
        <v>0</v>
      </c>
      <c r="H22" s="108"/>
      <c r="I22" s="108" t="b">
        <v>0</v>
      </c>
      <c r="J22" s="189"/>
      <c r="K22" s="213"/>
      <c r="L22" s="216"/>
      <c r="M22" s="1" t="str">
        <f t="shared" si="3"/>
        <v>入力確認を！</v>
      </c>
      <c r="N22" s="15">
        <f t="shared" si="0"/>
        <v>4</v>
      </c>
      <c r="O22" s="15">
        <f t="shared" si="1"/>
        <v>0</v>
      </c>
      <c r="P22" s="24">
        <f t="shared" si="2"/>
        <v>0</v>
      </c>
      <c r="Q22" s="104">
        <f>IF(E22=TRUE,0,0)</f>
        <v>0</v>
      </c>
      <c r="R22" s="104"/>
      <c r="S22" s="104">
        <f>IF(G22&lt;&gt;TRUE,0,1)</f>
        <v>0</v>
      </c>
      <c r="T22" s="104"/>
      <c r="U22" s="104">
        <f>IF(I22&lt;&gt;TRUE,0,1)</f>
        <v>0</v>
      </c>
      <c r="V22" s="104"/>
    </row>
    <row r="23" spans="1:22" ht="21.75" customHeight="1" x14ac:dyDescent="0.15">
      <c r="A23" s="191"/>
      <c r="B23" s="192"/>
      <c r="C23" s="42" t="s">
        <v>8</v>
      </c>
      <c r="D23" s="64" t="s">
        <v>86</v>
      </c>
      <c r="E23" s="42">
        <f>Q23</f>
        <v>0</v>
      </c>
      <c r="F23" s="43" t="s">
        <v>21</v>
      </c>
      <c r="G23" s="42">
        <f>S23</f>
        <v>0</v>
      </c>
      <c r="H23" s="43" t="s">
        <v>22</v>
      </c>
      <c r="I23" s="42">
        <f>U23</f>
        <v>0</v>
      </c>
      <c r="J23" s="44" t="s">
        <v>23</v>
      </c>
      <c r="K23" s="3"/>
      <c r="L23" s="3"/>
      <c r="M23" s="14"/>
      <c r="N23" s="15"/>
      <c r="O23" s="15"/>
      <c r="P23" s="24" t="s">
        <v>10</v>
      </c>
      <c r="Q23" s="24">
        <f>SUM(Q5:R22)</f>
        <v>0</v>
      </c>
      <c r="R23" s="24" t="s">
        <v>21</v>
      </c>
      <c r="S23" s="24">
        <f>SUM(S5:T22)</f>
        <v>0</v>
      </c>
      <c r="T23" s="24" t="s">
        <v>22</v>
      </c>
      <c r="U23" s="24">
        <f>SUM(U5:V22)</f>
        <v>0</v>
      </c>
      <c r="V23" s="24" t="s">
        <v>23</v>
      </c>
    </row>
    <row r="24" spans="1:22" ht="21.75" customHeight="1" thickBot="1" x14ac:dyDescent="0.2">
      <c r="A24" s="156"/>
      <c r="B24" s="157"/>
      <c r="C24" s="58" t="s">
        <v>9</v>
      </c>
      <c r="D24" s="202">
        <f>P24</f>
        <v>0</v>
      </c>
      <c r="E24" s="117"/>
      <c r="F24" s="117"/>
      <c r="G24" s="117"/>
      <c r="H24" s="117"/>
      <c r="I24" s="38" t="s">
        <v>11</v>
      </c>
      <c r="J24" s="39"/>
      <c r="K24" s="3"/>
      <c r="L24" s="3"/>
      <c r="M24" s="14"/>
      <c r="N24" s="15"/>
      <c r="O24" s="15"/>
      <c r="P24" s="106">
        <f>SUM(Q23,S23,U23)</f>
        <v>0</v>
      </c>
      <c r="Q24" s="106"/>
      <c r="R24" s="106"/>
      <c r="S24" s="106"/>
      <c r="T24" s="106"/>
      <c r="U24" s="24" t="s">
        <v>11</v>
      </c>
      <c r="V24" s="24"/>
    </row>
    <row r="25" spans="1:22" ht="21.75" customHeight="1" x14ac:dyDescent="0.15">
      <c r="A25" s="122" t="s">
        <v>108</v>
      </c>
      <c r="B25" s="122"/>
      <c r="C25" s="122"/>
      <c r="D25" s="122"/>
      <c r="E25" s="122"/>
      <c r="F25" s="122"/>
      <c r="G25" s="122"/>
      <c r="H25" s="122"/>
      <c r="I25" s="122"/>
      <c r="J25" s="122"/>
      <c r="K25" s="122"/>
      <c r="L25" s="122"/>
      <c r="M25" s="14"/>
      <c r="N25" s="15"/>
      <c r="O25" s="15"/>
      <c r="P25" s="15"/>
      <c r="Q25" s="15"/>
      <c r="R25" s="15"/>
      <c r="S25" s="15"/>
      <c r="T25" s="15"/>
      <c r="U25" s="15"/>
      <c r="V25" s="15"/>
    </row>
    <row r="26" spans="1:22" x14ac:dyDescent="0.15">
      <c r="A26" s="122" t="s">
        <v>144</v>
      </c>
      <c r="B26" s="122"/>
      <c r="C26" s="122"/>
      <c r="D26" s="122"/>
      <c r="E26" s="122"/>
      <c r="F26" s="122"/>
      <c r="G26" s="122"/>
      <c r="H26" s="122"/>
      <c r="I26" s="122"/>
      <c r="J26" s="122"/>
      <c r="K26" s="3"/>
      <c r="L26" s="3"/>
      <c r="M26" s="14"/>
      <c r="N26" s="3"/>
      <c r="O26" s="3"/>
      <c r="P26" s="3"/>
      <c r="Q26" s="3"/>
      <c r="R26" s="3"/>
      <c r="S26" s="3"/>
      <c r="T26" s="3"/>
      <c r="U26" s="3"/>
      <c r="V26" s="3"/>
    </row>
    <row r="27" spans="1:22" x14ac:dyDescent="0.15">
      <c r="A27" s="122" t="s">
        <v>109</v>
      </c>
      <c r="B27" s="122"/>
      <c r="C27" s="122"/>
      <c r="D27" s="122"/>
      <c r="E27" s="122"/>
      <c r="F27" s="122"/>
      <c r="G27" s="122"/>
      <c r="H27" s="122"/>
      <c r="I27" s="122"/>
      <c r="J27" s="122"/>
      <c r="K27" s="3"/>
      <c r="L27" s="3"/>
      <c r="M27" s="14"/>
      <c r="N27" s="3"/>
      <c r="O27" s="3"/>
      <c r="P27" s="3"/>
      <c r="Q27" s="3"/>
      <c r="R27" s="3"/>
      <c r="S27" s="3"/>
      <c r="T27" s="3"/>
      <c r="U27" s="3"/>
      <c r="V27" s="3"/>
    </row>
    <row r="28" spans="1:22" x14ac:dyDescent="0.15">
      <c r="A28" s="3"/>
      <c r="B28" s="3"/>
      <c r="C28" s="3"/>
      <c r="D28" s="3"/>
      <c r="E28" s="3"/>
      <c r="F28" s="3"/>
      <c r="G28" s="3"/>
      <c r="H28" s="3"/>
      <c r="I28" s="3"/>
      <c r="J28" s="3"/>
      <c r="K28" s="3"/>
      <c r="L28" s="3"/>
      <c r="M28" s="14"/>
      <c r="N28" s="3"/>
      <c r="O28" s="3"/>
      <c r="P28" s="3"/>
      <c r="Q28" s="3"/>
      <c r="R28" s="3"/>
      <c r="S28" s="3"/>
      <c r="T28" s="3"/>
      <c r="U28" s="3"/>
      <c r="V28" s="3"/>
    </row>
    <row r="29" spans="1:22" x14ac:dyDescent="0.15">
      <c r="A29" s="3"/>
      <c r="B29" s="3"/>
      <c r="C29" s="3"/>
      <c r="D29" s="3"/>
      <c r="E29" s="3"/>
      <c r="F29" s="3"/>
      <c r="G29" s="3"/>
      <c r="H29" s="3"/>
      <c r="I29" s="3"/>
      <c r="J29" s="3"/>
      <c r="K29" s="3"/>
      <c r="L29" s="3"/>
      <c r="M29" s="14"/>
      <c r="N29" s="3"/>
      <c r="O29" s="3"/>
      <c r="P29" s="3"/>
      <c r="Q29" s="3"/>
      <c r="R29" s="3"/>
      <c r="S29" s="3"/>
      <c r="T29" s="3"/>
      <c r="U29" s="3"/>
      <c r="V29" s="3"/>
    </row>
    <row r="30" spans="1:22" x14ac:dyDescent="0.15">
      <c r="A30" s="3"/>
      <c r="B30" s="3"/>
      <c r="C30" s="3"/>
      <c r="D30" s="3"/>
      <c r="E30" s="3"/>
      <c r="F30" s="3"/>
      <c r="G30" s="3"/>
      <c r="H30" s="3"/>
      <c r="I30" s="3"/>
      <c r="J30" s="3"/>
      <c r="K30" s="3"/>
      <c r="L30" s="3"/>
      <c r="M30" s="14"/>
      <c r="N30" s="3"/>
      <c r="O30" s="3"/>
      <c r="P30" s="3"/>
      <c r="Q30" s="3"/>
      <c r="R30" s="3"/>
      <c r="S30" s="3"/>
      <c r="T30" s="3"/>
      <c r="U30" s="3"/>
      <c r="V30" s="3"/>
    </row>
    <row r="31" spans="1:22" x14ac:dyDescent="0.15">
      <c r="A31" s="3"/>
      <c r="B31" s="3"/>
      <c r="C31" s="3"/>
      <c r="D31" s="3"/>
      <c r="E31" s="3"/>
      <c r="F31" s="3"/>
      <c r="G31" s="3"/>
      <c r="H31" s="3"/>
      <c r="I31" s="3"/>
      <c r="J31" s="3"/>
      <c r="K31" s="3"/>
      <c r="L31" s="3"/>
      <c r="M31" s="14"/>
      <c r="N31" s="3"/>
      <c r="O31" s="3"/>
      <c r="P31" s="3"/>
      <c r="Q31" s="3"/>
      <c r="R31" s="3"/>
      <c r="S31" s="3"/>
      <c r="T31" s="3"/>
      <c r="U31" s="3"/>
      <c r="V31" s="3"/>
    </row>
    <row r="32" spans="1:22" x14ac:dyDescent="0.15">
      <c r="A32" s="3"/>
      <c r="B32" s="3"/>
      <c r="C32" s="3"/>
      <c r="D32" s="3"/>
      <c r="E32" s="3"/>
      <c r="F32" s="3"/>
      <c r="G32" s="3"/>
      <c r="H32" s="3"/>
      <c r="I32" s="3"/>
      <c r="J32" s="3"/>
      <c r="K32" s="3"/>
      <c r="L32" s="3"/>
      <c r="M32" s="14"/>
      <c r="N32" s="3"/>
      <c r="O32" s="3"/>
      <c r="P32" s="3"/>
      <c r="Q32" s="3"/>
      <c r="R32" s="3"/>
      <c r="S32" s="3"/>
      <c r="T32" s="3"/>
      <c r="U32" s="3"/>
      <c r="V32" s="3"/>
    </row>
    <row r="33" spans="1:22" x14ac:dyDescent="0.15">
      <c r="A33" s="3"/>
      <c r="B33" s="3"/>
      <c r="C33" s="3"/>
      <c r="D33" s="3"/>
      <c r="E33" s="3"/>
      <c r="F33" s="3"/>
      <c r="G33" s="3"/>
      <c r="H33" s="3"/>
      <c r="I33" s="3"/>
      <c r="J33" s="3"/>
      <c r="K33" s="3"/>
      <c r="L33" s="3"/>
      <c r="M33" s="14"/>
      <c r="N33" s="3"/>
      <c r="O33" s="3"/>
      <c r="P33" s="3"/>
      <c r="Q33" s="3"/>
      <c r="R33" s="3"/>
      <c r="S33" s="3"/>
      <c r="T33" s="3"/>
      <c r="U33" s="3"/>
      <c r="V33" s="3"/>
    </row>
    <row r="34" spans="1:22" x14ac:dyDescent="0.15">
      <c r="A34" s="3"/>
      <c r="B34" s="3"/>
      <c r="C34" s="3"/>
      <c r="D34" s="3"/>
      <c r="E34" s="3"/>
      <c r="F34" s="3"/>
      <c r="G34" s="3"/>
      <c r="H34" s="3"/>
      <c r="I34" s="3"/>
      <c r="J34" s="3"/>
      <c r="K34" s="3"/>
      <c r="L34" s="3"/>
      <c r="M34" s="14"/>
      <c r="N34" s="3"/>
      <c r="O34" s="3"/>
      <c r="P34" s="3"/>
      <c r="Q34" s="3"/>
      <c r="R34" s="3"/>
      <c r="S34" s="3"/>
      <c r="T34" s="3"/>
      <c r="U34" s="3"/>
      <c r="V34" s="3"/>
    </row>
    <row r="35" spans="1:22" x14ac:dyDescent="0.15">
      <c r="A35" s="3"/>
      <c r="B35" s="3"/>
      <c r="C35" s="3"/>
      <c r="D35" s="3"/>
      <c r="E35" s="3"/>
      <c r="F35" s="3"/>
      <c r="G35" s="3"/>
      <c r="H35" s="3"/>
      <c r="I35" s="3"/>
      <c r="J35" s="3"/>
      <c r="K35" s="3"/>
      <c r="L35" s="3"/>
      <c r="M35" s="14"/>
      <c r="N35" s="3"/>
      <c r="O35" s="3"/>
      <c r="P35" s="3"/>
      <c r="Q35" s="3"/>
      <c r="R35" s="3"/>
      <c r="S35" s="3"/>
      <c r="T35" s="3"/>
      <c r="U35" s="3"/>
      <c r="V35" s="3"/>
    </row>
    <row r="36" spans="1:22" x14ac:dyDescent="0.15">
      <c r="A36" s="3"/>
      <c r="B36" s="3"/>
      <c r="C36" s="3"/>
      <c r="D36" s="3"/>
      <c r="E36" s="3"/>
      <c r="F36" s="3"/>
      <c r="G36" s="3"/>
      <c r="H36" s="3"/>
      <c r="I36" s="3"/>
      <c r="J36" s="3"/>
      <c r="K36" s="3"/>
      <c r="L36" s="3"/>
      <c r="M36" s="14"/>
      <c r="N36" s="3"/>
      <c r="O36" s="3"/>
      <c r="P36" s="3"/>
      <c r="Q36" s="3"/>
      <c r="R36" s="3"/>
      <c r="S36" s="3"/>
      <c r="T36" s="3"/>
      <c r="U36" s="3"/>
      <c r="V36" s="3"/>
    </row>
    <row r="37" spans="1:22" x14ac:dyDescent="0.15">
      <c r="A37" s="3"/>
      <c r="B37" s="3"/>
      <c r="C37" s="3"/>
      <c r="D37" s="3"/>
      <c r="E37" s="3"/>
      <c r="F37" s="3"/>
      <c r="G37" s="3"/>
      <c r="H37" s="3"/>
      <c r="I37" s="3"/>
      <c r="J37" s="3"/>
      <c r="K37" s="3"/>
      <c r="L37" s="3"/>
      <c r="M37" s="14"/>
      <c r="N37" s="3"/>
      <c r="O37" s="3"/>
      <c r="P37" s="3"/>
      <c r="Q37" s="3"/>
      <c r="R37" s="3"/>
      <c r="S37" s="3"/>
      <c r="T37" s="3"/>
      <c r="U37" s="3"/>
      <c r="V37" s="3"/>
    </row>
    <row r="38" spans="1:22" x14ac:dyDescent="0.15">
      <c r="A38" s="3"/>
      <c r="B38" s="3"/>
      <c r="C38" s="3"/>
      <c r="D38" s="3"/>
      <c r="E38" s="3"/>
      <c r="F38" s="3"/>
      <c r="G38" s="3"/>
      <c r="H38" s="3"/>
      <c r="I38" s="3"/>
      <c r="J38" s="3"/>
      <c r="K38" s="3"/>
      <c r="L38" s="3"/>
      <c r="M38" s="14"/>
      <c r="N38" s="3"/>
      <c r="O38" s="3"/>
      <c r="P38" s="3"/>
      <c r="Q38" s="3"/>
      <c r="R38" s="3"/>
      <c r="S38" s="3"/>
      <c r="T38" s="3"/>
      <c r="U38" s="3"/>
      <c r="V38" s="3"/>
    </row>
    <row r="39" spans="1:22" x14ac:dyDescent="0.15">
      <c r="A39" s="3"/>
      <c r="B39" s="3"/>
      <c r="C39" s="3"/>
      <c r="D39" s="3"/>
      <c r="E39" s="3"/>
      <c r="F39" s="3"/>
      <c r="G39" s="3"/>
      <c r="H39" s="3"/>
      <c r="I39" s="3"/>
      <c r="J39" s="3"/>
      <c r="K39" s="3"/>
      <c r="L39" s="3"/>
      <c r="M39" s="14"/>
      <c r="N39" s="3"/>
      <c r="O39" s="3"/>
      <c r="P39" s="3"/>
      <c r="Q39" s="3"/>
      <c r="R39" s="3"/>
      <c r="S39" s="3"/>
      <c r="T39" s="3"/>
      <c r="U39" s="3"/>
      <c r="V39" s="3"/>
    </row>
    <row r="40" spans="1:22" x14ac:dyDescent="0.15">
      <c r="A40" s="3"/>
      <c r="B40" s="3"/>
      <c r="C40" s="3"/>
      <c r="D40" s="3"/>
      <c r="E40" s="3"/>
      <c r="F40" s="3"/>
      <c r="G40" s="3"/>
      <c r="H40" s="3"/>
      <c r="I40" s="3"/>
      <c r="J40" s="3"/>
      <c r="K40" s="3"/>
      <c r="L40" s="3"/>
      <c r="M40" s="14"/>
      <c r="N40" s="3"/>
      <c r="O40" s="3"/>
      <c r="P40" s="3"/>
      <c r="Q40" s="3"/>
      <c r="R40" s="3"/>
      <c r="S40" s="3"/>
      <c r="T40" s="3"/>
      <c r="U40" s="3"/>
      <c r="V40" s="3"/>
    </row>
    <row r="41" spans="1:22" x14ac:dyDescent="0.15">
      <c r="A41" s="3"/>
      <c r="B41" s="3"/>
      <c r="C41" s="3"/>
      <c r="D41" s="3"/>
      <c r="E41" s="3"/>
      <c r="F41" s="3"/>
      <c r="G41" s="3"/>
      <c r="H41" s="3"/>
      <c r="I41" s="3"/>
      <c r="J41" s="3"/>
      <c r="K41" s="3"/>
      <c r="L41" s="3"/>
      <c r="M41" s="14"/>
      <c r="N41" s="3"/>
      <c r="O41" s="3"/>
      <c r="P41" s="3"/>
      <c r="Q41" s="3"/>
      <c r="R41" s="3"/>
      <c r="S41" s="3"/>
      <c r="T41" s="3"/>
      <c r="U41" s="3"/>
      <c r="V41" s="3"/>
    </row>
    <row r="42" spans="1:22" x14ac:dyDescent="0.15">
      <c r="A42" s="3"/>
      <c r="B42" s="3"/>
      <c r="C42" s="3"/>
      <c r="D42" s="3"/>
      <c r="E42" s="3"/>
      <c r="F42" s="3"/>
      <c r="G42" s="3"/>
      <c r="H42" s="3"/>
      <c r="I42" s="3"/>
      <c r="J42" s="3"/>
      <c r="K42" s="3"/>
      <c r="L42" s="3"/>
      <c r="M42" s="14"/>
      <c r="N42" s="3"/>
      <c r="O42" s="3"/>
      <c r="P42" s="3"/>
      <c r="Q42" s="3"/>
      <c r="R42" s="3"/>
      <c r="S42" s="3"/>
      <c r="T42" s="3"/>
      <c r="U42" s="3"/>
      <c r="V42" s="3"/>
    </row>
    <row r="43" spans="1:22" x14ac:dyDescent="0.15">
      <c r="A43" s="3"/>
      <c r="B43" s="3"/>
      <c r="C43" s="3"/>
      <c r="D43" s="3"/>
      <c r="E43" s="3"/>
      <c r="F43" s="3"/>
      <c r="G43" s="3"/>
      <c r="H43" s="3"/>
      <c r="I43" s="3"/>
      <c r="J43" s="3"/>
      <c r="K43" s="3"/>
      <c r="L43" s="3"/>
      <c r="M43" s="14"/>
      <c r="N43" s="3"/>
      <c r="O43" s="3"/>
      <c r="P43" s="3"/>
      <c r="Q43" s="3"/>
      <c r="R43" s="3"/>
      <c r="S43" s="3"/>
      <c r="T43" s="3"/>
      <c r="U43" s="3"/>
      <c r="V43" s="3"/>
    </row>
    <row r="44" spans="1:22" x14ac:dyDescent="0.15">
      <c r="A44" s="3"/>
      <c r="B44" s="3"/>
      <c r="C44" s="3"/>
      <c r="D44" s="3"/>
      <c r="E44" s="3"/>
      <c r="F44" s="3"/>
      <c r="G44" s="3"/>
      <c r="H44" s="3"/>
      <c r="I44" s="3"/>
      <c r="J44" s="3"/>
      <c r="K44" s="3"/>
      <c r="L44" s="3"/>
      <c r="M44" s="14"/>
      <c r="N44" s="3"/>
      <c r="O44" s="3"/>
      <c r="P44" s="3"/>
      <c r="Q44" s="3"/>
      <c r="R44" s="3"/>
      <c r="S44" s="3"/>
      <c r="T44" s="3"/>
      <c r="U44" s="3"/>
      <c r="V44" s="3"/>
    </row>
    <row r="45" spans="1:22" x14ac:dyDescent="0.15">
      <c r="A45" s="3"/>
      <c r="B45" s="3"/>
      <c r="C45" s="3"/>
      <c r="D45" s="3"/>
      <c r="E45" s="3"/>
      <c r="F45" s="3"/>
      <c r="G45" s="3"/>
      <c r="H45" s="3"/>
      <c r="I45" s="3"/>
      <c r="J45" s="3"/>
      <c r="K45" s="3"/>
      <c r="L45" s="3"/>
      <c r="M45" s="14"/>
      <c r="N45" s="3"/>
      <c r="O45" s="3"/>
      <c r="P45" s="3"/>
      <c r="Q45" s="3"/>
      <c r="R45" s="3"/>
      <c r="S45" s="3"/>
      <c r="T45" s="3"/>
      <c r="U45" s="3"/>
      <c r="V45" s="3"/>
    </row>
    <row r="46" spans="1:22" x14ac:dyDescent="0.15">
      <c r="A46" s="3"/>
      <c r="B46" s="3"/>
      <c r="C46" s="3"/>
      <c r="D46" s="3"/>
      <c r="E46" s="3"/>
      <c r="F46" s="3"/>
      <c r="G46" s="3"/>
      <c r="H46" s="3"/>
      <c r="I46" s="3"/>
      <c r="J46" s="3"/>
      <c r="K46" s="3"/>
      <c r="L46" s="3"/>
      <c r="M46" s="14"/>
      <c r="N46" s="3"/>
      <c r="O46" s="3"/>
      <c r="P46" s="3"/>
      <c r="Q46" s="3"/>
      <c r="R46" s="3"/>
      <c r="S46" s="3"/>
      <c r="T46" s="3"/>
      <c r="U46" s="3"/>
      <c r="V46" s="3"/>
    </row>
    <row r="47" spans="1:22" x14ac:dyDescent="0.15">
      <c r="A47" s="3"/>
      <c r="B47" s="3"/>
      <c r="C47" s="3"/>
      <c r="D47" s="3"/>
      <c r="E47" s="3"/>
      <c r="F47" s="3"/>
      <c r="G47" s="3"/>
      <c r="H47" s="3"/>
      <c r="I47" s="3"/>
      <c r="J47" s="3"/>
      <c r="K47" s="3"/>
      <c r="L47" s="3"/>
      <c r="M47" s="14"/>
      <c r="N47" s="3"/>
      <c r="O47" s="3"/>
      <c r="P47" s="3"/>
      <c r="Q47" s="3"/>
      <c r="R47" s="3"/>
      <c r="S47" s="3"/>
      <c r="T47" s="3"/>
      <c r="U47" s="3"/>
      <c r="V47" s="3"/>
    </row>
    <row r="48" spans="1:22" x14ac:dyDescent="0.15">
      <c r="A48" s="3"/>
      <c r="B48" s="3"/>
      <c r="C48" s="3"/>
      <c r="D48" s="3"/>
      <c r="E48" s="3"/>
      <c r="F48" s="3"/>
      <c r="G48" s="3"/>
      <c r="H48" s="3"/>
      <c r="I48" s="3"/>
      <c r="J48" s="3"/>
      <c r="K48" s="3"/>
      <c r="L48" s="3"/>
      <c r="M48" s="14"/>
      <c r="N48" s="3"/>
      <c r="O48" s="3"/>
      <c r="P48" s="3"/>
      <c r="Q48" s="3"/>
      <c r="R48" s="3"/>
      <c r="S48" s="3"/>
      <c r="T48" s="3"/>
      <c r="U48" s="3"/>
      <c r="V48" s="3"/>
    </row>
  </sheetData>
  <mergeCells count="139">
    <mergeCell ref="E15:F15"/>
    <mergeCell ref="E16:F16"/>
    <mergeCell ref="I14:J14"/>
    <mergeCell ref="I15:J15"/>
    <mergeCell ref="I20:J20"/>
    <mergeCell ref="I16:J16"/>
    <mergeCell ref="P24:T24"/>
    <mergeCell ref="U22:V22"/>
    <mergeCell ref="S22:T22"/>
    <mergeCell ref="Q20:R20"/>
    <mergeCell ref="S20:T20"/>
    <mergeCell ref="U20:V20"/>
    <mergeCell ref="Q21:R21"/>
    <mergeCell ref="S21:T21"/>
    <mergeCell ref="U21:V21"/>
    <mergeCell ref="Q22:R22"/>
    <mergeCell ref="U17:V17"/>
    <mergeCell ref="Q18:R18"/>
    <mergeCell ref="S18:T18"/>
    <mergeCell ref="U18:V18"/>
    <mergeCell ref="S17:T17"/>
    <mergeCell ref="Q19:R19"/>
    <mergeCell ref="S19:T19"/>
    <mergeCell ref="U19:V19"/>
    <mergeCell ref="Q17:R17"/>
    <mergeCell ref="Q14:R14"/>
    <mergeCell ref="S14:T14"/>
    <mergeCell ref="U14:V14"/>
    <mergeCell ref="Q12:R12"/>
    <mergeCell ref="Q15:R15"/>
    <mergeCell ref="S15:T15"/>
    <mergeCell ref="U15:V15"/>
    <mergeCell ref="Q16:R16"/>
    <mergeCell ref="S16:T16"/>
    <mergeCell ref="U16:V16"/>
    <mergeCell ref="Q10:R10"/>
    <mergeCell ref="S10:T10"/>
    <mergeCell ref="U10:V10"/>
    <mergeCell ref="Q11:R11"/>
    <mergeCell ref="S11:T11"/>
    <mergeCell ref="U11:V11"/>
    <mergeCell ref="U12:V12"/>
    <mergeCell ref="Q13:R13"/>
    <mergeCell ref="S13:T13"/>
    <mergeCell ref="U13:V13"/>
    <mergeCell ref="S12:T12"/>
    <mergeCell ref="Q6:R6"/>
    <mergeCell ref="S6:T6"/>
    <mergeCell ref="U6:V6"/>
    <mergeCell ref="U7:V7"/>
    <mergeCell ref="Q8:R8"/>
    <mergeCell ref="S8:T8"/>
    <mergeCell ref="U8:V8"/>
    <mergeCell ref="S7:T7"/>
    <mergeCell ref="Q9:R9"/>
    <mergeCell ref="S9:T9"/>
    <mergeCell ref="U9:V9"/>
    <mergeCell ref="Q7:R7"/>
    <mergeCell ref="Q3:R3"/>
    <mergeCell ref="S3:T3"/>
    <mergeCell ref="U3:V3"/>
    <mergeCell ref="Q4:R4"/>
    <mergeCell ref="S4:T4"/>
    <mergeCell ref="U4:V4"/>
    <mergeCell ref="Q5:R5"/>
    <mergeCell ref="S5:T5"/>
    <mergeCell ref="U5:V5"/>
    <mergeCell ref="M3:M4"/>
    <mergeCell ref="G12:H12"/>
    <mergeCell ref="G19:H19"/>
    <mergeCell ref="G20:H20"/>
    <mergeCell ref="G16:H16"/>
    <mergeCell ref="G17:H17"/>
    <mergeCell ref="G18:H18"/>
    <mergeCell ref="G13:H13"/>
    <mergeCell ref="G14:H14"/>
    <mergeCell ref="G15:H15"/>
    <mergeCell ref="I17:J17"/>
    <mergeCell ref="I18:J18"/>
    <mergeCell ref="I19:J19"/>
    <mergeCell ref="I6:J6"/>
    <mergeCell ref="I7:J7"/>
    <mergeCell ref="G6:H6"/>
    <mergeCell ref="G7:H7"/>
    <mergeCell ref="I3:J3"/>
    <mergeCell ref="G4:H4"/>
    <mergeCell ref="I4:J4"/>
    <mergeCell ref="G3:H3"/>
    <mergeCell ref="L5:L13"/>
    <mergeCell ref="K14:K22"/>
    <mergeCell ref="L14:L22"/>
    <mergeCell ref="A27:J27"/>
    <mergeCell ref="G21:H21"/>
    <mergeCell ref="G22:H22"/>
    <mergeCell ref="K3:L4"/>
    <mergeCell ref="G8:H8"/>
    <mergeCell ref="G9:H9"/>
    <mergeCell ref="G10:H10"/>
    <mergeCell ref="G11:H11"/>
    <mergeCell ref="I8:J8"/>
    <mergeCell ref="I9:J9"/>
    <mergeCell ref="E22:F22"/>
    <mergeCell ref="E4:F4"/>
    <mergeCell ref="I21:J21"/>
    <mergeCell ref="I22:J22"/>
    <mergeCell ref="E17:F17"/>
    <mergeCell ref="E18:F18"/>
    <mergeCell ref="E19:F19"/>
    <mergeCell ref="E21:F21"/>
    <mergeCell ref="C3:C4"/>
    <mergeCell ref="B3:B4"/>
    <mergeCell ref="A3:A4"/>
    <mergeCell ref="D24:H24"/>
    <mergeCell ref="E3:F3"/>
    <mergeCell ref="E5:F5"/>
    <mergeCell ref="A1:L1"/>
    <mergeCell ref="A25:L25"/>
    <mergeCell ref="A26:J26"/>
    <mergeCell ref="A2:J2"/>
    <mergeCell ref="I12:J12"/>
    <mergeCell ref="I13:J13"/>
    <mergeCell ref="I10:J10"/>
    <mergeCell ref="I11:J11"/>
    <mergeCell ref="G5:H5"/>
    <mergeCell ref="I5:J5"/>
    <mergeCell ref="E6:F6"/>
    <mergeCell ref="E7:F7"/>
    <mergeCell ref="E8:F8"/>
    <mergeCell ref="E20:F20"/>
    <mergeCell ref="E9:F9"/>
    <mergeCell ref="E10:F10"/>
    <mergeCell ref="E11:F11"/>
    <mergeCell ref="E12:F12"/>
    <mergeCell ref="E13:F13"/>
    <mergeCell ref="E14:F14"/>
    <mergeCell ref="A23:B24"/>
    <mergeCell ref="A5:A13"/>
    <mergeCell ref="A14:A22"/>
    <mergeCell ref="K5:K13"/>
  </mergeCells>
  <phoneticPr fontId="2"/>
  <pageMargins left="0.54" right="0.22" top="0.41" bottom="0.59" header="0.33" footer="0.51200000000000001"/>
  <pageSetup paperSize="9" scale="86" orientation="portrait" r:id="rId1"/>
  <headerFooter alignWithMargins="0"/>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3</xdr:col>
                    <xdr:colOff>219075</xdr:colOff>
                    <xdr:row>4</xdr:row>
                    <xdr:rowOff>95250</xdr:rowOff>
                  </from>
                  <to>
                    <xdr:col>3</xdr:col>
                    <xdr:colOff>523875</xdr:colOff>
                    <xdr:row>4</xdr:row>
                    <xdr:rowOff>304800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4</xdr:col>
                    <xdr:colOff>276225</xdr:colOff>
                    <xdr:row>4</xdr:row>
                    <xdr:rowOff>95250</xdr:rowOff>
                  </from>
                  <to>
                    <xdr:col>5</xdr:col>
                    <xdr:colOff>180975</xdr:colOff>
                    <xdr:row>4</xdr:row>
                    <xdr:rowOff>304800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6</xdr:col>
                    <xdr:colOff>266700</xdr:colOff>
                    <xdr:row>4</xdr:row>
                    <xdr:rowOff>95250</xdr:rowOff>
                  </from>
                  <to>
                    <xdr:col>7</xdr:col>
                    <xdr:colOff>171450</xdr:colOff>
                    <xdr:row>4</xdr:row>
                    <xdr:rowOff>304800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8</xdr:col>
                    <xdr:colOff>257175</xdr:colOff>
                    <xdr:row>4</xdr:row>
                    <xdr:rowOff>95250</xdr:rowOff>
                  </from>
                  <to>
                    <xdr:col>9</xdr:col>
                    <xdr:colOff>161925</xdr:colOff>
                    <xdr:row>4</xdr:row>
                    <xdr:rowOff>304800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sizeWithCells="1">
                  <from>
                    <xdr:col>3</xdr:col>
                    <xdr:colOff>219075</xdr:colOff>
                    <xdr:row>5</xdr:row>
                    <xdr:rowOff>38100</xdr:rowOff>
                  </from>
                  <to>
                    <xdr:col>3</xdr:col>
                    <xdr:colOff>523875</xdr:colOff>
                    <xdr:row>5</xdr:row>
                    <xdr:rowOff>247650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sizeWithCells="1">
                  <from>
                    <xdr:col>4</xdr:col>
                    <xdr:colOff>276225</xdr:colOff>
                    <xdr:row>5</xdr:row>
                    <xdr:rowOff>38100</xdr:rowOff>
                  </from>
                  <to>
                    <xdr:col>5</xdr:col>
                    <xdr:colOff>180975</xdr:colOff>
                    <xdr:row>5</xdr:row>
                    <xdr:rowOff>247650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sizeWithCells="1">
                  <from>
                    <xdr:col>6</xdr:col>
                    <xdr:colOff>266700</xdr:colOff>
                    <xdr:row>5</xdr:row>
                    <xdr:rowOff>38100</xdr:rowOff>
                  </from>
                  <to>
                    <xdr:col>7</xdr:col>
                    <xdr:colOff>171450</xdr:colOff>
                    <xdr:row>5</xdr:row>
                    <xdr:rowOff>247650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sizeWithCells="1">
                  <from>
                    <xdr:col>8</xdr:col>
                    <xdr:colOff>257175</xdr:colOff>
                    <xdr:row>5</xdr:row>
                    <xdr:rowOff>38100</xdr:rowOff>
                  </from>
                  <to>
                    <xdr:col>9</xdr:col>
                    <xdr:colOff>161925</xdr:colOff>
                    <xdr:row>5</xdr:row>
                    <xdr:rowOff>247650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sizeWithCells="1">
                  <from>
                    <xdr:col>3</xdr:col>
                    <xdr:colOff>219075</xdr:colOff>
                    <xdr:row>6</xdr:row>
                    <xdr:rowOff>38100</xdr:rowOff>
                  </from>
                  <to>
                    <xdr:col>3</xdr:col>
                    <xdr:colOff>523875</xdr:colOff>
                    <xdr:row>6</xdr:row>
                    <xdr:rowOff>247650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sizeWithCells="1">
                  <from>
                    <xdr:col>4</xdr:col>
                    <xdr:colOff>276225</xdr:colOff>
                    <xdr:row>6</xdr:row>
                    <xdr:rowOff>38100</xdr:rowOff>
                  </from>
                  <to>
                    <xdr:col>5</xdr:col>
                    <xdr:colOff>180975</xdr:colOff>
                    <xdr:row>6</xdr:row>
                    <xdr:rowOff>247650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sizeWithCells="1">
                  <from>
                    <xdr:col>6</xdr:col>
                    <xdr:colOff>266700</xdr:colOff>
                    <xdr:row>6</xdr:row>
                    <xdr:rowOff>38100</xdr:rowOff>
                  </from>
                  <to>
                    <xdr:col>7</xdr:col>
                    <xdr:colOff>171450</xdr:colOff>
                    <xdr:row>6</xdr:row>
                    <xdr:rowOff>247650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sizeWithCells="1">
                  <from>
                    <xdr:col>8</xdr:col>
                    <xdr:colOff>257175</xdr:colOff>
                    <xdr:row>6</xdr:row>
                    <xdr:rowOff>38100</xdr:rowOff>
                  </from>
                  <to>
                    <xdr:col>9</xdr:col>
                    <xdr:colOff>161925</xdr:colOff>
                    <xdr:row>6</xdr:row>
                    <xdr:rowOff>247650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sizeWithCells="1">
                  <from>
                    <xdr:col>3</xdr:col>
                    <xdr:colOff>219075</xdr:colOff>
                    <xdr:row>7</xdr:row>
                    <xdr:rowOff>38100</xdr:rowOff>
                  </from>
                  <to>
                    <xdr:col>3</xdr:col>
                    <xdr:colOff>523875</xdr:colOff>
                    <xdr:row>7</xdr:row>
                    <xdr:rowOff>247650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sizeWithCells="1">
                  <from>
                    <xdr:col>4</xdr:col>
                    <xdr:colOff>276225</xdr:colOff>
                    <xdr:row>7</xdr:row>
                    <xdr:rowOff>38100</xdr:rowOff>
                  </from>
                  <to>
                    <xdr:col>5</xdr:col>
                    <xdr:colOff>180975</xdr:colOff>
                    <xdr:row>7</xdr:row>
                    <xdr:rowOff>247650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sizeWithCells="1">
                  <from>
                    <xdr:col>6</xdr:col>
                    <xdr:colOff>266700</xdr:colOff>
                    <xdr:row>7</xdr:row>
                    <xdr:rowOff>38100</xdr:rowOff>
                  </from>
                  <to>
                    <xdr:col>7</xdr:col>
                    <xdr:colOff>171450</xdr:colOff>
                    <xdr:row>7</xdr:row>
                    <xdr:rowOff>247650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sizeWithCells="1">
                  <from>
                    <xdr:col>8</xdr:col>
                    <xdr:colOff>257175</xdr:colOff>
                    <xdr:row>7</xdr:row>
                    <xdr:rowOff>38100</xdr:rowOff>
                  </from>
                  <to>
                    <xdr:col>9</xdr:col>
                    <xdr:colOff>161925</xdr:colOff>
                    <xdr:row>7</xdr:row>
                    <xdr:rowOff>247650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sizeWithCells="1">
                  <from>
                    <xdr:col>3</xdr:col>
                    <xdr:colOff>219075</xdr:colOff>
                    <xdr:row>8</xdr:row>
                    <xdr:rowOff>76200</xdr:rowOff>
                  </from>
                  <to>
                    <xdr:col>3</xdr:col>
                    <xdr:colOff>523875</xdr:colOff>
                    <xdr:row>8</xdr:row>
                    <xdr:rowOff>238125</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sizeWithCells="1">
                  <from>
                    <xdr:col>4</xdr:col>
                    <xdr:colOff>276225</xdr:colOff>
                    <xdr:row>8</xdr:row>
                    <xdr:rowOff>76200</xdr:rowOff>
                  </from>
                  <to>
                    <xdr:col>5</xdr:col>
                    <xdr:colOff>180975</xdr:colOff>
                    <xdr:row>8</xdr:row>
                    <xdr:rowOff>238125</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sizeWithCells="1">
                  <from>
                    <xdr:col>6</xdr:col>
                    <xdr:colOff>266700</xdr:colOff>
                    <xdr:row>8</xdr:row>
                    <xdr:rowOff>76200</xdr:rowOff>
                  </from>
                  <to>
                    <xdr:col>7</xdr:col>
                    <xdr:colOff>171450</xdr:colOff>
                    <xdr:row>8</xdr:row>
                    <xdr:rowOff>238125</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sizeWithCells="1">
                  <from>
                    <xdr:col>8</xdr:col>
                    <xdr:colOff>257175</xdr:colOff>
                    <xdr:row>8</xdr:row>
                    <xdr:rowOff>76200</xdr:rowOff>
                  </from>
                  <to>
                    <xdr:col>9</xdr:col>
                    <xdr:colOff>161925</xdr:colOff>
                    <xdr:row>8</xdr:row>
                    <xdr:rowOff>238125</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sizeWithCells="1">
                  <from>
                    <xdr:col>3</xdr:col>
                    <xdr:colOff>219075</xdr:colOff>
                    <xdr:row>9</xdr:row>
                    <xdr:rowOff>123825</xdr:rowOff>
                  </from>
                  <to>
                    <xdr:col>3</xdr:col>
                    <xdr:colOff>523875</xdr:colOff>
                    <xdr:row>9</xdr:row>
                    <xdr:rowOff>333375</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sizeWithCells="1">
                  <from>
                    <xdr:col>4</xdr:col>
                    <xdr:colOff>276225</xdr:colOff>
                    <xdr:row>9</xdr:row>
                    <xdr:rowOff>123825</xdr:rowOff>
                  </from>
                  <to>
                    <xdr:col>5</xdr:col>
                    <xdr:colOff>180975</xdr:colOff>
                    <xdr:row>9</xdr:row>
                    <xdr:rowOff>333375</xdr:rowOff>
                  </to>
                </anchor>
              </controlPr>
            </control>
          </mc:Choice>
        </mc:AlternateContent>
        <mc:AlternateContent xmlns:mc="http://schemas.openxmlformats.org/markup-compatibility/2006">
          <mc:Choice Requires="x14">
            <control shapeId="2080" r:id="rId26" name="Check Box 32">
              <controlPr defaultSize="0" autoFill="0" autoLine="0" autoPict="0">
                <anchor moveWithCells="1" sizeWithCells="1">
                  <from>
                    <xdr:col>6</xdr:col>
                    <xdr:colOff>266700</xdr:colOff>
                    <xdr:row>9</xdr:row>
                    <xdr:rowOff>123825</xdr:rowOff>
                  </from>
                  <to>
                    <xdr:col>7</xdr:col>
                    <xdr:colOff>171450</xdr:colOff>
                    <xdr:row>9</xdr:row>
                    <xdr:rowOff>333375</xdr:rowOff>
                  </to>
                </anchor>
              </controlPr>
            </control>
          </mc:Choice>
        </mc:AlternateContent>
        <mc:AlternateContent xmlns:mc="http://schemas.openxmlformats.org/markup-compatibility/2006">
          <mc:Choice Requires="x14">
            <control shapeId="2081" r:id="rId27" name="Check Box 33">
              <controlPr defaultSize="0" autoFill="0" autoLine="0" autoPict="0">
                <anchor moveWithCells="1" sizeWithCells="1">
                  <from>
                    <xdr:col>8</xdr:col>
                    <xdr:colOff>257175</xdr:colOff>
                    <xdr:row>9</xdr:row>
                    <xdr:rowOff>123825</xdr:rowOff>
                  </from>
                  <to>
                    <xdr:col>9</xdr:col>
                    <xdr:colOff>161925</xdr:colOff>
                    <xdr:row>9</xdr:row>
                    <xdr:rowOff>333375</xdr:rowOff>
                  </to>
                </anchor>
              </controlPr>
            </control>
          </mc:Choice>
        </mc:AlternateContent>
        <mc:AlternateContent xmlns:mc="http://schemas.openxmlformats.org/markup-compatibility/2006">
          <mc:Choice Requires="x14">
            <control shapeId="2082" r:id="rId28" name="Check Box 34">
              <controlPr defaultSize="0" autoFill="0" autoLine="0" autoPict="0">
                <anchor moveWithCells="1" sizeWithCells="1">
                  <from>
                    <xdr:col>3</xdr:col>
                    <xdr:colOff>219075</xdr:colOff>
                    <xdr:row>10</xdr:row>
                    <xdr:rowOff>9525</xdr:rowOff>
                  </from>
                  <to>
                    <xdr:col>3</xdr:col>
                    <xdr:colOff>523875</xdr:colOff>
                    <xdr:row>10</xdr:row>
                    <xdr:rowOff>219075</xdr:rowOff>
                  </to>
                </anchor>
              </controlPr>
            </control>
          </mc:Choice>
        </mc:AlternateContent>
        <mc:AlternateContent xmlns:mc="http://schemas.openxmlformats.org/markup-compatibility/2006">
          <mc:Choice Requires="x14">
            <control shapeId="2083" r:id="rId29" name="Check Box 35">
              <controlPr defaultSize="0" autoFill="0" autoLine="0" autoPict="0">
                <anchor moveWithCells="1" sizeWithCells="1">
                  <from>
                    <xdr:col>4</xdr:col>
                    <xdr:colOff>276225</xdr:colOff>
                    <xdr:row>10</xdr:row>
                    <xdr:rowOff>9525</xdr:rowOff>
                  </from>
                  <to>
                    <xdr:col>5</xdr:col>
                    <xdr:colOff>180975</xdr:colOff>
                    <xdr:row>10</xdr:row>
                    <xdr:rowOff>219075</xdr:rowOff>
                  </to>
                </anchor>
              </controlPr>
            </control>
          </mc:Choice>
        </mc:AlternateContent>
        <mc:AlternateContent xmlns:mc="http://schemas.openxmlformats.org/markup-compatibility/2006">
          <mc:Choice Requires="x14">
            <control shapeId="2084" r:id="rId30" name="Check Box 36">
              <controlPr defaultSize="0" autoFill="0" autoLine="0" autoPict="0">
                <anchor moveWithCells="1" sizeWithCells="1">
                  <from>
                    <xdr:col>6</xdr:col>
                    <xdr:colOff>266700</xdr:colOff>
                    <xdr:row>10</xdr:row>
                    <xdr:rowOff>9525</xdr:rowOff>
                  </from>
                  <to>
                    <xdr:col>7</xdr:col>
                    <xdr:colOff>171450</xdr:colOff>
                    <xdr:row>10</xdr:row>
                    <xdr:rowOff>219075</xdr:rowOff>
                  </to>
                </anchor>
              </controlPr>
            </control>
          </mc:Choice>
        </mc:AlternateContent>
        <mc:AlternateContent xmlns:mc="http://schemas.openxmlformats.org/markup-compatibility/2006">
          <mc:Choice Requires="x14">
            <control shapeId="2085" r:id="rId31" name="Check Box 37">
              <controlPr defaultSize="0" autoFill="0" autoLine="0" autoPict="0">
                <anchor moveWithCells="1" sizeWithCells="1">
                  <from>
                    <xdr:col>8</xdr:col>
                    <xdr:colOff>257175</xdr:colOff>
                    <xdr:row>10</xdr:row>
                    <xdr:rowOff>9525</xdr:rowOff>
                  </from>
                  <to>
                    <xdr:col>9</xdr:col>
                    <xdr:colOff>161925</xdr:colOff>
                    <xdr:row>10</xdr:row>
                    <xdr:rowOff>219075</xdr:rowOff>
                  </to>
                </anchor>
              </controlPr>
            </control>
          </mc:Choice>
        </mc:AlternateContent>
        <mc:AlternateContent xmlns:mc="http://schemas.openxmlformats.org/markup-compatibility/2006">
          <mc:Choice Requires="x14">
            <control shapeId="2086" r:id="rId32" name="Check Box 38">
              <controlPr defaultSize="0" autoFill="0" autoLine="0" autoPict="0">
                <anchor moveWithCells="1" sizeWithCells="1">
                  <from>
                    <xdr:col>3</xdr:col>
                    <xdr:colOff>219075</xdr:colOff>
                    <xdr:row>11</xdr:row>
                    <xdr:rowOff>9525</xdr:rowOff>
                  </from>
                  <to>
                    <xdr:col>3</xdr:col>
                    <xdr:colOff>523875</xdr:colOff>
                    <xdr:row>11</xdr:row>
                    <xdr:rowOff>219075</xdr:rowOff>
                  </to>
                </anchor>
              </controlPr>
            </control>
          </mc:Choice>
        </mc:AlternateContent>
        <mc:AlternateContent xmlns:mc="http://schemas.openxmlformats.org/markup-compatibility/2006">
          <mc:Choice Requires="x14">
            <control shapeId="2087" r:id="rId33" name="Check Box 39">
              <controlPr defaultSize="0" autoFill="0" autoLine="0" autoPict="0">
                <anchor moveWithCells="1" sizeWithCells="1">
                  <from>
                    <xdr:col>4</xdr:col>
                    <xdr:colOff>276225</xdr:colOff>
                    <xdr:row>11</xdr:row>
                    <xdr:rowOff>9525</xdr:rowOff>
                  </from>
                  <to>
                    <xdr:col>5</xdr:col>
                    <xdr:colOff>180975</xdr:colOff>
                    <xdr:row>11</xdr:row>
                    <xdr:rowOff>219075</xdr:rowOff>
                  </to>
                </anchor>
              </controlPr>
            </control>
          </mc:Choice>
        </mc:AlternateContent>
        <mc:AlternateContent xmlns:mc="http://schemas.openxmlformats.org/markup-compatibility/2006">
          <mc:Choice Requires="x14">
            <control shapeId="2088" r:id="rId34" name="Check Box 40">
              <controlPr defaultSize="0" autoFill="0" autoLine="0" autoPict="0">
                <anchor moveWithCells="1" sizeWithCells="1">
                  <from>
                    <xdr:col>6</xdr:col>
                    <xdr:colOff>266700</xdr:colOff>
                    <xdr:row>11</xdr:row>
                    <xdr:rowOff>9525</xdr:rowOff>
                  </from>
                  <to>
                    <xdr:col>7</xdr:col>
                    <xdr:colOff>171450</xdr:colOff>
                    <xdr:row>11</xdr:row>
                    <xdr:rowOff>219075</xdr:rowOff>
                  </to>
                </anchor>
              </controlPr>
            </control>
          </mc:Choice>
        </mc:AlternateContent>
        <mc:AlternateContent xmlns:mc="http://schemas.openxmlformats.org/markup-compatibility/2006">
          <mc:Choice Requires="x14">
            <control shapeId="2089" r:id="rId35" name="Check Box 41">
              <controlPr defaultSize="0" autoFill="0" autoLine="0" autoPict="0">
                <anchor moveWithCells="1" sizeWithCells="1">
                  <from>
                    <xdr:col>8</xdr:col>
                    <xdr:colOff>257175</xdr:colOff>
                    <xdr:row>11</xdr:row>
                    <xdr:rowOff>9525</xdr:rowOff>
                  </from>
                  <to>
                    <xdr:col>9</xdr:col>
                    <xdr:colOff>161925</xdr:colOff>
                    <xdr:row>11</xdr:row>
                    <xdr:rowOff>219075</xdr:rowOff>
                  </to>
                </anchor>
              </controlPr>
            </control>
          </mc:Choice>
        </mc:AlternateContent>
        <mc:AlternateContent xmlns:mc="http://schemas.openxmlformats.org/markup-compatibility/2006">
          <mc:Choice Requires="x14">
            <control shapeId="2090" r:id="rId36" name="Check Box 42">
              <controlPr defaultSize="0" autoFill="0" autoLine="0" autoPict="0">
                <anchor moveWithCells="1" sizeWithCells="1">
                  <from>
                    <xdr:col>3</xdr:col>
                    <xdr:colOff>219075</xdr:colOff>
                    <xdr:row>12</xdr:row>
                    <xdr:rowOff>9525</xdr:rowOff>
                  </from>
                  <to>
                    <xdr:col>3</xdr:col>
                    <xdr:colOff>523875</xdr:colOff>
                    <xdr:row>12</xdr:row>
                    <xdr:rowOff>219075</xdr:rowOff>
                  </to>
                </anchor>
              </controlPr>
            </control>
          </mc:Choice>
        </mc:AlternateContent>
        <mc:AlternateContent xmlns:mc="http://schemas.openxmlformats.org/markup-compatibility/2006">
          <mc:Choice Requires="x14">
            <control shapeId="2091" r:id="rId37" name="Check Box 43">
              <controlPr defaultSize="0" autoFill="0" autoLine="0" autoPict="0">
                <anchor moveWithCells="1" sizeWithCells="1">
                  <from>
                    <xdr:col>4</xdr:col>
                    <xdr:colOff>276225</xdr:colOff>
                    <xdr:row>12</xdr:row>
                    <xdr:rowOff>9525</xdr:rowOff>
                  </from>
                  <to>
                    <xdr:col>5</xdr:col>
                    <xdr:colOff>180975</xdr:colOff>
                    <xdr:row>12</xdr:row>
                    <xdr:rowOff>219075</xdr:rowOff>
                  </to>
                </anchor>
              </controlPr>
            </control>
          </mc:Choice>
        </mc:AlternateContent>
        <mc:AlternateContent xmlns:mc="http://schemas.openxmlformats.org/markup-compatibility/2006">
          <mc:Choice Requires="x14">
            <control shapeId="2092" r:id="rId38" name="Check Box 44">
              <controlPr defaultSize="0" autoFill="0" autoLine="0" autoPict="0">
                <anchor moveWithCells="1" sizeWithCells="1">
                  <from>
                    <xdr:col>6</xdr:col>
                    <xdr:colOff>266700</xdr:colOff>
                    <xdr:row>12</xdr:row>
                    <xdr:rowOff>9525</xdr:rowOff>
                  </from>
                  <to>
                    <xdr:col>7</xdr:col>
                    <xdr:colOff>171450</xdr:colOff>
                    <xdr:row>12</xdr:row>
                    <xdr:rowOff>219075</xdr:rowOff>
                  </to>
                </anchor>
              </controlPr>
            </control>
          </mc:Choice>
        </mc:AlternateContent>
        <mc:AlternateContent xmlns:mc="http://schemas.openxmlformats.org/markup-compatibility/2006">
          <mc:Choice Requires="x14">
            <control shapeId="2093" r:id="rId39" name="Check Box 45">
              <controlPr defaultSize="0" autoFill="0" autoLine="0" autoPict="0">
                <anchor moveWithCells="1" sizeWithCells="1">
                  <from>
                    <xdr:col>8</xdr:col>
                    <xdr:colOff>257175</xdr:colOff>
                    <xdr:row>12</xdr:row>
                    <xdr:rowOff>9525</xdr:rowOff>
                  </from>
                  <to>
                    <xdr:col>9</xdr:col>
                    <xdr:colOff>161925</xdr:colOff>
                    <xdr:row>12</xdr:row>
                    <xdr:rowOff>219075</xdr:rowOff>
                  </to>
                </anchor>
              </controlPr>
            </control>
          </mc:Choice>
        </mc:AlternateContent>
        <mc:AlternateContent xmlns:mc="http://schemas.openxmlformats.org/markup-compatibility/2006">
          <mc:Choice Requires="x14">
            <control shapeId="2094" r:id="rId40" name="Check Box 46">
              <controlPr defaultSize="0" autoFill="0" autoLine="0" autoPict="0">
                <anchor moveWithCells="1" sizeWithCells="1">
                  <from>
                    <xdr:col>3</xdr:col>
                    <xdr:colOff>219075</xdr:colOff>
                    <xdr:row>13</xdr:row>
                    <xdr:rowOff>9525</xdr:rowOff>
                  </from>
                  <to>
                    <xdr:col>3</xdr:col>
                    <xdr:colOff>523875</xdr:colOff>
                    <xdr:row>13</xdr:row>
                    <xdr:rowOff>219075</xdr:rowOff>
                  </to>
                </anchor>
              </controlPr>
            </control>
          </mc:Choice>
        </mc:AlternateContent>
        <mc:AlternateContent xmlns:mc="http://schemas.openxmlformats.org/markup-compatibility/2006">
          <mc:Choice Requires="x14">
            <control shapeId="2095" r:id="rId41" name="Check Box 47">
              <controlPr defaultSize="0" autoFill="0" autoLine="0" autoPict="0">
                <anchor moveWithCells="1" sizeWithCells="1">
                  <from>
                    <xdr:col>4</xdr:col>
                    <xdr:colOff>276225</xdr:colOff>
                    <xdr:row>13</xdr:row>
                    <xdr:rowOff>9525</xdr:rowOff>
                  </from>
                  <to>
                    <xdr:col>5</xdr:col>
                    <xdr:colOff>180975</xdr:colOff>
                    <xdr:row>13</xdr:row>
                    <xdr:rowOff>219075</xdr:rowOff>
                  </to>
                </anchor>
              </controlPr>
            </control>
          </mc:Choice>
        </mc:AlternateContent>
        <mc:AlternateContent xmlns:mc="http://schemas.openxmlformats.org/markup-compatibility/2006">
          <mc:Choice Requires="x14">
            <control shapeId="2096" r:id="rId42" name="Check Box 48">
              <controlPr defaultSize="0" autoFill="0" autoLine="0" autoPict="0">
                <anchor moveWithCells="1" sizeWithCells="1">
                  <from>
                    <xdr:col>6</xdr:col>
                    <xdr:colOff>266700</xdr:colOff>
                    <xdr:row>13</xdr:row>
                    <xdr:rowOff>9525</xdr:rowOff>
                  </from>
                  <to>
                    <xdr:col>7</xdr:col>
                    <xdr:colOff>171450</xdr:colOff>
                    <xdr:row>13</xdr:row>
                    <xdr:rowOff>219075</xdr:rowOff>
                  </to>
                </anchor>
              </controlPr>
            </control>
          </mc:Choice>
        </mc:AlternateContent>
        <mc:AlternateContent xmlns:mc="http://schemas.openxmlformats.org/markup-compatibility/2006">
          <mc:Choice Requires="x14">
            <control shapeId="2097" r:id="rId43" name="Check Box 49">
              <controlPr defaultSize="0" autoFill="0" autoLine="0" autoPict="0">
                <anchor moveWithCells="1" sizeWithCells="1">
                  <from>
                    <xdr:col>8</xdr:col>
                    <xdr:colOff>257175</xdr:colOff>
                    <xdr:row>13</xdr:row>
                    <xdr:rowOff>9525</xdr:rowOff>
                  </from>
                  <to>
                    <xdr:col>9</xdr:col>
                    <xdr:colOff>161925</xdr:colOff>
                    <xdr:row>13</xdr:row>
                    <xdr:rowOff>219075</xdr:rowOff>
                  </to>
                </anchor>
              </controlPr>
            </control>
          </mc:Choice>
        </mc:AlternateContent>
        <mc:AlternateContent xmlns:mc="http://schemas.openxmlformats.org/markup-compatibility/2006">
          <mc:Choice Requires="x14">
            <control shapeId="2098" r:id="rId44" name="Check Box 50">
              <controlPr defaultSize="0" autoFill="0" autoLine="0" autoPict="0">
                <anchor moveWithCells="1" sizeWithCells="1">
                  <from>
                    <xdr:col>3</xdr:col>
                    <xdr:colOff>219075</xdr:colOff>
                    <xdr:row>14</xdr:row>
                    <xdr:rowOff>19050</xdr:rowOff>
                  </from>
                  <to>
                    <xdr:col>3</xdr:col>
                    <xdr:colOff>523875</xdr:colOff>
                    <xdr:row>14</xdr:row>
                    <xdr:rowOff>228600</xdr:rowOff>
                  </to>
                </anchor>
              </controlPr>
            </control>
          </mc:Choice>
        </mc:AlternateContent>
        <mc:AlternateContent xmlns:mc="http://schemas.openxmlformats.org/markup-compatibility/2006">
          <mc:Choice Requires="x14">
            <control shapeId="2099" r:id="rId45" name="Check Box 51">
              <controlPr defaultSize="0" autoFill="0" autoLine="0" autoPict="0">
                <anchor moveWithCells="1" sizeWithCells="1">
                  <from>
                    <xdr:col>4</xdr:col>
                    <xdr:colOff>276225</xdr:colOff>
                    <xdr:row>14</xdr:row>
                    <xdr:rowOff>19050</xdr:rowOff>
                  </from>
                  <to>
                    <xdr:col>5</xdr:col>
                    <xdr:colOff>180975</xdr:colOff>
                    <xdr:row>14</xdr:row>
                    <xdr:rowOff>228600</xdr:rowOff>
                  </to>
                </anchor>
              </controlPr>
            </control>
          </mc:Choice>
        </mc:AlternateContent>
        <mc:AlternateContent xmlns:mc="http://schemas.openxmlformats.org/markup-compatibility/2006">
          <mc:Choice Requires="x14">
            <control shapeId="2100" r:id="rId46" name="Check Box 52">
              <controlPr defaultSize="0" autoFill="0" autoLine="0" autoPict="0">
                <anchor moveWithCells="1" sizeWithCells="1">
                  <from>
                    <xdr:col>6</xdr:col>
                    <xdr:colOff>266700</xdr:colOff>
                    <xdr:row>14</xdr:row>
                    <xdr:rowOff>19050</xdr:rowOff>
                  </from>
                  <to>
                    <xdr:col>7</xdr:col>
                    <xdr:colOff>171450</xdr:colOff>
                    <xdr:row>14</xdr:row>
                    <xdr:rowOff>228600</xdr:rowOff>
                  </to>
                </anchor>
              </controlPr>
            </control>
          </mc:Choice>
        </mc:AlternateContent>
        <mc:AlternateContent xmlns:mc="http://schemas.openxmlformats.org/markup-compatibility/2006">
          <mc:Choice Requires="x14">
            <control shapeId="2101" r:id="rId47" name="Check Box 53">
              <controlPr defaultSize="0" autoFill="0" autoLine="0" autoPict="0">
                <anchor moveWithCells="1" sizeWithCells="1">
                  <from>
                    <xdr:col>8</xdr:col>
                    <xdr:colOff>257175</xdr:colOff>
                    <xdr:row>14</xdr:row>
                    <xdr:rowOff>19050</xdr:rowOff>
                  </from>
                  <to>
                    <xdr:col>9</xdr:col>
                    <xdr:colOff>161925</xdr:colOff>
                    <xdr:row>14</xdr:row>
                    <xdr:rowOff>228600</xdr:rowOff>
                  </to>
                </anchor>
              </controlPr>
            </control>
          </mc:Choice>
        </mc:AlternateContent>
        <mc:AlternateContent xmlns:mc="http://schemas.openxmlformats.org/markup-compatibility/2006">
          <mc:Choice Requires="x14">
            <control shapeId="2102" r:id="rId48" name="Check Box 54">
              <controlPr defaultSize="0" autoFill="0" autoLine="0" autoPict="0">
                <anchor moveWithCells="1" sizeWithCells="1">
                  <from>
                    <xdr:col>3</xdr:col>
                    <xdr:colOff>219075</xdr:colOff>
                    <xdr:row>15</xdr:row>
                    <xdr:rowOff>95250</xdr:rowOff>
                  </from>
                  <to>
                    <xdr:col>3</xdr:col>
                    <xdr:colOff>523875</xdr:colOff>
                    <xdr:row>15</xdr:row>
                    <xdr:rowOff>304800</xdr:rowOff>
                  </to>
                </anchor>
              </controlPr>
            </control>
          </mc:Choice>
        </mc:AlternateContent>
        <mc:AlternateContent xmlns:mc="http://schemas.openxmlformats.org/markup-compatibility/2006">
          <mc:Choice Requires="x14">
            <control shapeId="2103" r:id="rId49" name="Check Box 55">
              <controlPr defaultSize="0" autoFill="0" autoLine="0" autoPict="0">
                <anchor moveWithCells="1" sizeWithCells="1">
                  <from>
                    <xdr:col>4</xdr:col>
                    <xdr:colOff>276225</xdr:colOff>
                    <xdr:row>15</xdr:row>
                    <xdr:rowOff>95250</xdr:rowOff>
                  </from>
                  <to>
                    <xdr:col>5</xdr:col>
                    <xdr:colOff>180975</xdr:colOff>
                    <xdr:row>15</xdr:row>
                    <xdr:rowOff>304800</xdr:rowOff>
                  </to>
                </anchor>
              </controlPr>
            </control>
          </mc:Choice>
        </mc:AlternateContent>
        <mc:AlternateContent xmlns:mc="http://schemas.openxmlformats.org/markup-compatibility/2006">
          <mc:Choice Requires="x14">
            <control shapeId="2104" r:id="rId50" name="Check Box 56">
              <controlPr defaultSize="0" autoFill="0" autoLine="0" autoPict="0">
                <anchor moveWithCells="1" sizeWithCells="1">
                  <from>
                    <xdr:col>6</xdr:col>
                    <xdr:colOff>266700</xdr:colOff>
                    <xdr:row>15</xdr:row>
                    <xdr:rowOff>95250</xdr:rowOff>
                  </from>
                  <to>
                    <xdr:col>7</xdr:col>
                    <xdr:colOff>171450</xdr:colOff>
                    <xdr:row>15</xdr:row>
                    <xdr:rowOff>304800</xdr:rowOff>
                  </to>
                </anchor>
              </controlPr>
            </control>
          </mc:Choice>
        </mc:AlternateContent>
        <mc:AlternateContent xmlns:mc="http://schemas.openxmlformats.org/markup-compatibility/2006">
          <mc:Choice Requires="x14">
            <control shapeId="2105" r:id="rId51" name="Check Box 57">
              <controlPr defaultSize="0" autoFill="0" autoLine="0" autoPict="0">
                <anchor moveWithCells="1" sizeWithCells="1">
                  <from>
                    <xdr:col>8</xdr:col>
                    <xdr:colOff>257175</xdr:colOff>
                    <xdr:row>15</xdr:row>
                    <xdr:rowOff>95250</xdr:rowOff>
                  </from>
                  <to>
                    <xdr:col>9</xdr:col>
                    <xdr:colOff>161925</xdr:colOff>
                    <xdr:row>15</xdr:row>
                    <xdr:rowOff>304800</xdr:rowOff>
                  </to>
                </anchor>
              </controlPr>
            </control>
          </mc:Choice>
        </mc:AlternateContent>
        <mc:AlternateContent xmlns:mc="http://schemas.openxmlformats.org/markup-compatibility/2006">
          <mc:Choice Requires="x14">
            <control shapeId="2106" r:id="rId52" name="Check Box 58">
              <controlPr defaultSize="0" autoFill="0" autoLine="0" autoPict="0">
                <anchor moveWithCells="1" sizeWithCells="1">
                  <from>
                    <xdr:col>3</xdr:col>
                    <xdr:colOff>219075</xdr:colOff>
                    <xdr:row>16</xdr:row>
                    <xdr:rowOff>19050</xdr:rowOff>
                  </from>
                  <to>
                    <xdr:col>3</xdr:col>
                    <xdr:colOff>523875</xdr:colOff>
                    <xdr:row>16</xdr:row>
                    <xdr:rowOff>228600</xdr:rowOff>
                  </to>
                </anchor>
              </controlPr>
            </control>
          </mc:Choice>
        </mc:AlternateContent>
        <mc:AlternateContent xmlns:mc="http://schemas.openxmlformats.org/markup-compatibility/2006">
          <mc:Choice Requires="x14">
            <control shapeId="2107" r:id="rId53" name="Check Box 59">
              <controlPr defaultSize="0" autoFill="0" autoLine="0" autoPict="0">
                <anchor moveWithCells="1" sizeWithCells="1">
                  <from>
                    <xdr:col>4</xdr:col>
                    <xdr:colOff>276225</xdr:colOff>
                    <xdr:row>16</xdr:row>
                    <xdr:rowOff>19050</xdr:rowOff>
                  </from>
                  <to>
                    <xdr:col>5</xdr:col>
                    <xdr:colOff>180975</xdr:colOff>
                    <xdr:row>16</xdr:row>
                    <xdr:rowOff>228600</xdr:rowOff>
                  </to>
                </anchor>
              </controlPr>
            </control>
          </mc:Choice>
        </mc:AlternateContent>
        <mc:AlternateContent xmlns:mc="http://schemas.openxmlformats.org/markup-compatibility/2006">
          <mc:Choice Requires="x14">
            <control shapeId="2108" r:id="rId54" name="Check Box 60">
              <controlPr defaultSize="0" autoFill="0" autoLine="0" autoPict="0">
                <anchor moveWithCells="1" sizeWithCells="1">
                  <from>
                    <xdr:col>6</xdr:col>
                    <xdr:colOff>266700</xdr:colOff>
                    <xdr:row>16</xdr:row>
                    <xdr:rowOff>19050</xdr:rowOff>
                  </from>
                  <to>
                    <xdr:col>7</xdr:col>
                    <xdr:colOff>171450</xdr:colOff>
                    <xdr:row>16</xdr:row>
                    <xdr:rowOff>228600</xdr:rowOff>
                  </to>
                </anchor>
              </controlPr>
            </control>
          </mc:Choice>
        </mc:AlternateContent>
        <mc:AlternateContent xmlns:mc="http://schemas.openxmlformats.org/markup-compatibility/2006">
          <mc:Choice Requires="x14">
            <control shapeId="2109" r:id="rId55" name="Check Box 61">
              <controlPr defaultSize="0" autoFill="0" autoLine="0" autoPict="0">
                <anchor moveWithCells="1" sizeWithCells="1">
                  <from>
                    <xdr:col>8</xdr:col>
                    <xdr:colOff>257175</xdr:colOff>
                    <xdr:row>16</xdr:row>
                    <xdr:rowOff>19050</xdr:rowOff>
                  </from>
                  <to>
                    <xdr:col>9</xdr:col>
                    <xdr:colOff>161925</xdr:colOff>
                    <xdr:row>16</xdr:row>
                    <xdr:rowOff>228600</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sizeWithCells="1">
                  <from>
                    <xdr:col>3</xdr:col>
                    <xdr:colOff>219075</xdr:colOff>
                    <xdr:row>17</xdr:row>
                    <xdr:rowOff>19050</xdr:rowOff>
                  </from>
                  <to>
                    <xdr:col>3</xdr:col>
                    <xdr:colOff>523875</xdr:colOff>
                    <xdr:row>17</xdr:row>
                    <xdr:rowOff>228600</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sizeWithCells="1">
                  <from>
                    <xdr:col>4</xdr:col>
                    <xdr:colOff>276225</xdr:colOff>
                    <xdr:row>17</xdr:row>
                    <xdr:rowOff>19050</xdr:rowOff>
                  </from>
                  <to>
                    <xdr:col>5</xdr:col>
                    <xdr:colOff>180975</xdr:colOff>
                    <xdr:row>17</xdr:row>
                    <xdr:rowOff>228600</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sizeWithCells="1">
                  <from>
                    <xdr:col>6</xdr:col>
                    <xdr:colOff>266700</xdr:colOff>
                    <xdr:row>17</xdr:row>
                    <xdr:rowOff>19050</xdr:rowOff>
                  </from>
                  <to>
                    <xdr:col>7</xdr:col>
                    <xdr:colOff>171450</xdr:colOff>
                    <xdr:row>17</xdr:row>
                    <xdr:rowOff>228600</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sizeWithCells="1">
                  <from>
                    <xdr:col>8</xdr:col>
                    <xdr:colOff>257175</xdr:colOff>
                    <xdr:row>17</xdr:row>
                    <xdr:rowOff>19050</xdr:rowOff>
                  </from>
                  <to>
                    <xdr:col>9</xdr:col>
                    <xdr:colOff>161925</xdr:colOff>
                    <xdr:row>17</xdr:row>
                    <xdr:rowOff>228600</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sizeWithCells="1">
                  <from>
                    <xdr:col>3</xdr:col>
                    <xdr:colOff>219075</xdr:colOff>
                    <xdr:row>18</xdr:row>
                    <xdr:rowOff>19050</xdr:rowOff>
                  </from>
                  <to>
                    <xdr:col>3</xdr:col>
                    <xdr:colOff>523875</xdr:colOff>
                    <xdr:row>18</xdr:row>
                    <xdr:rowOff>228600</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sizeWithCells="1">
                  <from>
                    <xdr:col>4</xdr:col>
                    <xdr:colOff>276225</xdr:colOff>
                    <xdr:row>18</xdr:row>
                    <xdr:rowOff>19050</xdr:rowOff>
                  </from>
                  <to>
                    <xdr:col>5</xdr:col>
                    <xdr:colOff>180975</xdr:colOff>
                    <xdr:row>18</xdr:row>
                    <xdr:rowOff>228600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sizeWithCells="1">
                  <from>
                    <xdr:col>6</xdr:col>
                    <xdr:colOff>266700</xdr:colOff>
                    <xdr:row>18</xdr:row>
                    <xdr:rowOff>19050</xdr:rowOff>
                  </from>
                  <to>
                    <xdr:col>7</xdr:col>
                    <xdr:colOff>171450</xdr:colOff>
                    <xdr:row>18</xdr:row>
                    <xdr:rowOff>228600</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sizeWithCells="1">
                  <from>
                    <xdr:col>8</xdr:col>
                    <xdr:colOff>257175</xdr:colOff>
                    <xdr:row>18</xdr:row>
                    <xdr:rowOff>19050</xdr:rowOff>
                  </from>
                  <to>
                    <xdr:col>9</xdr:col>
                    <xdr:colOff>161925</xdr:colOff>
                    <xdr:row>18</xdr:row>
                    <xdr:rowOff>228600</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sizeWithCells="1">
                  <from>
                    <xdr:col>3</xdr:col>
                    <xdr:colOff>219075</xdr:colOff>
                    <xdr:row>19</xdr:row>
                    <xdr:rowOff>66675</xdr:rowOff>
                  </from>
                  <to>
                    <xdr:col>3</xdr:col>
                    <xdr:colOff>523875</xdr:colOff>
                    <xdr:row>19</xdr:row>
                    <xdr:rowOff>228600</xdr:rowOff>
                  </to>
                </anchor>
              </controlPr>
            </control>
          </mc:Choice>
        </mc:AlternateContent>
        <mc:AlternateContent xmlns:mc="http://schemas.openxmlformats.org/markup-compatibility/2006">
          <mc:Choice Requires="x14">
            <control shapeId="2119" r:id="rId65" name="Check Box 71">
              <controlPr defaultSize="0" autoFill="0" autoLine="0" autoPict="0">
                <anchor moveWithCells="1" sizeWithCells="1">
                  <from>
                    <xdr:col>4</xdr:col>
                    <xdr:colOff>276225</xdr:colOff>
                    <xdr:row>19</xdr:row>
                    <xdr:rowOff>66675</xdr:rowOff>
                  </from>
                  <to>
                    <xdr:col>5</xdr:col>
                    <xdr:colOff>180975</xdr:colOff>
                    <xdr:row>19</xdr:row>
                    <xdr:rowOff>228600</xdr:rowOff>
                  </to>
                </anchor>
              </controlPr>
            </control>
          </mc:Choice>
        </mc:AlternateContent>
        <mc:AlternateContent xmlns:mc="http://schemas.openxmlformats.org/markup-compatibility/2006">
          <mc:Choice Requires="x14">
            <control shapeId="2120" r:id="rId66" name="Check Box 72">
              <controlPr defaultSize="0" autoFill="0" autoLine="0" autoPict="0">
                <anchor moveWithCells="1" sizeWithCells="1">
                  <from>
                    <xdr:col>6</xdr:col>
                    <xdr:colOff>266700</xdr:colOff>
                    <xdr:row>19</xdr:row>
                    <xdr:rowOff>66675</xdr:rowOff>
                  </from>
                  <to>
                    <xdr:col>7</xdr:col>
                    <xdr:colOff>171450</xdr:colOff>
                    <xdr:row>19</xdr:row>
                    <xdr:rowOff>228600</xdr:rowOff>
                  </to>
                </anchor>
              </controlPr>
            </control>
          </mc:Choice>
        </mc:AlternateContent>
        <mc:AlternateContent xmlns:mc="http://schemas.openxmlformats.org/markup-compatibility/2006">
          <mc:Choice Requires="x14">
            <control shapeId="2121" r:id="rId67" name="Check Box 73">
              <controlPr defaultSize="0" autoFill="0" autoLine="0" autoPict="0">
                <anchor moveWithCells="1" sizeWithCells="1">
                  <from>
                    <xdr:col>8</xdr:col>
                    <xdr:colOff>257175</xdr:colOff>
                    <xdr:row>19</xdr:row>
                    <xdr:rowOff>66675</xdr:rowOff>
                  </from>
                  <to>
                    <xdr:col>9</xdr:col>
                    <xdr:colOff>161925</xdr:colOff>
                    <xdr:row>19</xdr:row>
                    <xdr:rowOff>228600</xdr:rowOff>
                  </to>
                </anchor>
              </controlPr>
            </control>
          </mc:Choice>
        </mc:AlternateContent>
        <mc:AlternateContent xmlns:mc="http://schemas.openxmlformats.org/markup-compatibility/2006">
          <mc:Choice Requires="x14">
            <control shapeId="2122" r:id="rId68" name="Check Box 74">
              <controlPr defaultSize="0" autoFill="0" autoLine="0" autoPict="0">
                <anchor moveWithCells="1" sizeWithCells="1">
                  <from>
                    <xdr:col>3</xdr:col>
                    <xdr:colOff>219075</xdr:colOff>
                    <xdr:row>20</xdr:row>
                    <xdr:rowOff>19050</xdr:rowOff>
                  </from>
                  <to>
                    <xdr:col>3</xdr:col>
                    <xdr:colOff>523875</xdr:colOff>
                    <xdr:row>20</xdr:row>
                    <xdr:rowOff>228600</xdr:rowOff>
                  </to>
                </anchor>
              </controlPr>
            </control>
          </mc:Choice>
        </mc:AlternateContent>
        <mc:AlternateContent xmlns:mc="http://schemas.openxmlformats.org/markup-compatibility/2006">
          <mc:Choice Requires="x14">
            <control shapeId="2123" r:id="rId69" name="Check Box 75">
              <controlPr defaultSize="0" autoFill="0" autoLine="0" autoPict="0">
                <anchor moveWithCells="1" sizeWithCells="1">
                  <from>
                    <xdr:col>4</xdr:col>
                    <xdr:colOff>276225</xdr:colOff>
                    <xdr:row>20</xdr:row>
                    <xdr:rowOff>19050</xdr:rowOff>
                  </from>
                  <to>
                    <xdr:col>5</xdr:col>
                    <xdr:colOff>180975</xdr:colOff>
                    <xdr:row>20</xdr:row>
                    <xdr:rowOff>228600</xdr:rowOff>
                  </to>
                </anchor>
              </controlPr>
            </control>
          </mc:Choice>
        </mc:AlternateContent>
        <mc:AlternateContent xmlns:mc="http://schemas.openxmlformats.org/markup-compatibility/2006">
          <mc:Choice Requires="x14">
            <control shapeId="2124" r:id="rId70" name="Check Box 76">
              <controlPr defaultSize="0" autoFill="0" autoLine="0" autoPict="0">
                <anchor moveWithCells="1" sizeWithCells="1">
                  <from>
                    <xdr:col>6</xdr:col>
                    <xdr:colOff>266700</xdr:colOff>
                    <xdr:row>20</xdr:row>
                    <xdr:rowOff>19050</xdr:rowOff>
                  </from>
                  <to>
                    <xdr:col>7</xdr:col>
                    <xdr:colOff>171450</xdr:colOff>
                    <xdr:row>20</xdr:row>
                    <xdr:rowOff>228600</xdr:rowOff>
                  </to>
                </anchor>
              </controlPr>
            </control>
          </mc:Choice>
        </mc:AlternateContent>
        <mc:AlternateContent xmlns:mc="http://schemas.openxmlformats.org/markup-compatibility/2006">
          <mc:Choice Requires="x14">
            <control shapeId="2125" r:id="rId71" name="Check Box 77">
              <controlPr defaultSize="0" autoFill="0" autoLine="0" autoPict="0">
                <anchor moveWithCells="1" sizeWithCells="1">
                  <from>
                    <xdr:col>8</xdr:col>
                    <xdr:colOff>257175</xdr:colOff>
                    <xdr:row>20</xdr:row>
                    <xdr:rowOff>19050</xdr:rowOff>
                  </from>
                  <to>
                    <xdr:col>9</xdr:col>
                    <xdr:colOff>161925</xdr:colOff>
                    <xdr:row>20</xdr:row>
                    <xdr:rowOff>228600</xdr:rowOff>
                  </to>
                </anchor>
              </controlPr>
            </control>
          </mc:Choice>
        </mc:AlternateContent>
        <mc:AlternateContent xmlns:mc="http://schemas.openxmlformats.org/markup-compatibility/2006">
          <mc:Choice Requires="x14">
            <control shapeId="2126" r:id="rId72" name="Check Box 78">
              <controlPr defaultSize="0" autoFill="0" autoLine="0" autoPict="0">
                <anchor moveWithCells="1" sizeWithCells="1">
                  <from>
                    <xdr:col>3</xdr:col>
                    <xdr:colOff>219075</xdr:colOff>
                    <xdr:row>21</xdr:row>
                    <xdr:rowOff>19050</xdr:rowOff>
                  </from>
                  <to>
                    <xdr:col>3</xdr:col>
                    <xdr:colOff>523875</xdr:colOff>
                    <xdr:row>21</xdr:row>
                    <xdr:rowOff>228600</xdr:rowOff>
                  </to>
                </anchor>
              </controlPr>
            </control>
          </mc:Choice>
        </mc:AlternateContent>
        <mc:AlternateContent xmlns:mc="http://schemas.openxmlformats.org/markup-compatibility/2006">
          <mc:Choice Requires="x14">
            <control shapeId="2127" r:id="rId73" name="Check Box 79">
              <controlPr defaultSize="0" autoFill="0" autoLine="0" autoPict="0">
                <anchor moveWithCells="1" sizeWithCells="1">
                  <from>
                    <xdr:col>4</xdr:col>
                    <xdr:colOff>276225</xdr:colOff>
                    <xdr:row>21</xdr:row>
                    <xdr:rowOff>19050</xdr:rowOff>
                  </from>
                  <to>
                    <xdr:col>5</xdr:col>
                    <xdr:colOff>180975</xdr:colOff>
                    <xdr:row>21</xdr:row>
                    <xdr:rowOff>228600</xdr:rowOff>
                  </to>
                </anchor>
              </controlPr>
            </control>
          </mc:Choice>
        </mc:AlternateContent>
        <mc:AlternateContent xmlns:mc="http://schemas.openxmlformats.org/markup-compatibility/2006">
          <mc:Choice Requires="x14">
            <control shapeId="2128" r:id="rId74" name="Check Box 80">
              <controlPr defaultSize="0" autoFill="0" autoLine="0" autoPict="0">
                <anchor moveWithCells="1" sizeWithCells="1">
                  <from>
                    <xdr:col>6</xdr:col>
                    <xdr:colOff>266700</xdr:colOff>
                    <xdr:row>21</xdr:row>
                    <xdr:rowOff>19050</xdr:rowOff>
                  </from>
                  <to>
                    <xdr:col>7</xdr:col>
                    <xdr:colOff>171450</xdr:colOff>
                    <xdr:row>21</xdr:row>
                    <xdr:rowOff>228600</xdr:rowOff>
                  </to>
                </anchor>
              </controlPr>
            </control>
          </mc:Choice>
        </mc:AlternateContent>
        <mc:AlternateContent xmlns:mc="http://schemas.openxmlformats.org/markup-compatibility/2006">
          <mc:Choice Requires="x14">
            <control shapeId="2129" r:id="rId75" name="Check Box 81">
              <controlPr defaultSize="0" autoFill="0" autoLine="0" autoPict="0">
                <anchor moveWithCells="1" sizeWithCells="1">
                  <from>
                    <xdr:col>8</xdr:col>
                    <xdr:colOff>257175</xdr:colOff>
                    <xdr:row>21</xdr:row>
                    <xdr:rowOff>19050</xdr:rowOff>
                  </from>
                  <to>
                    <xdr:col>9</xdr:col>
                    <xdr:colOff>161925</xdr:colOff>
                    <xdr:row>21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P57"/>
  <sheetViews>
    <sheetView topLeftCell="A25" zoomScaleNormal="100" zoomScaleSheetLayoutView="100" workbookViewId="0">
      <selection sqref="A1:H1"/>
    </sheetView>
  </sheetViews>
  <sheetFormatPr defaultRowHeight="13.5" x14ac:dyDescent="0.15"/>
  <cols>
    <col min="1" max="1" width="2.875" style="12" customWidth="1"/>
    <col min="2" max="2" width="3.375" style="12" customWidth="1"/>
    <col min="3" max="3" width="69.5" style="12" customWidth="1"/>
    <col min="4" max="4" width="9" style="12"/>
    <col min="5" max="5" width="5.25" style="12" customWidth="1"/>
    <col min="6" max="6" width="3.75" style="12" customWidth="1"/>
    <col min="7" max="7" width="5.25" style="12" customWidth="1"/>
    <col min="8" max="8" width="3.75" style="12" customWidth="1"/>
    <col min="9" max="9" width="15.625" style="40" customWidth="1"/>
    <col min="10" max="11" width="4.5" style="12" customWidth="1"/>
    <col min="12" max="12" width="8.625" style="12" customWidth="1"/>
    <col min="13" max="16" width="4.625" style="12" customWidth="1"/>
    <col min="17" max="16384" width="9" style="13"/>
  </cols>
  <sheetData>
    <row r="1" spans="1:16" ht="26.25" customHeight="1" x14ac:dyDescent="0.15">
      <c r="A1" s="105" t="str">
        <f>IF(表紙!E10&amp;表紙!G10&amp;表紙!H10&amp;表紙!J10&amp;表紙!K10&amp;表紙!L10&lt;&gt;0,表紙!E10&amp;表紙!G10&amp;表紙!H10&amp;表紙!J10&amp;表紙!K10&amp;表紙!L10,"")</f>
        <v>年組氏名</v>
      </c>
      <c r="B1" s="105"/>
      <c r="C1" s="105"/>
      <c r="D1" s="105"/>
      <c r="E1" s="105"/>
      <c r="F1" s="105"/>
      <c r="G1" s="105"/>
      <c r="H1" s="105"/>
      <c r="I1" s="45"/>
      <c r="J1" s="45"/>
      <c r="K1" s="45"/>
      <c r="L1" s="45"/>
    </row>
    <row r="2" spans="1:16" ht="22.5" customHeight="1" thickBot="1" x14ac:dyDescent="0.2">
      <c r="A2" s="122" t="s">
        <v>32</v>
      </c>
      <c r="B2" s="122"/>
      <c r="C2" s="122"/>
      <c r="D2" s="122"/>
      <c r="E2" s="122"/>
      <c r="F2" s="122"/>
      <c r="G2" s="122"/>
      <c r="H2" s="122"/>
      <c r="I2" s="14"/>
      <c r="J2" s="15"/>
      <c r="K2" s="15"/>
      <c r="L2" s="15"/>
      <c r="M2" s="15"/>
      <c r="N2" s="15"/>
      <c r="O2" s="15"/>
      <c r="P2" s="15"/>
    </row>
    <row r="3" spans="1:16" x14ac:dyDescent="0.15">
      <c r="A3" s="46"/>
      <c r="B3" s="200"/>
      <c r="C3" s="198" t="s">
        <v>0</v>
      </c>
      <c r="D3" s="59" t="s">
        <v>28</v>
      </c>
      <c r="E3" s="111" t="s">
        <v>29</v>
      </c>
      <c r="F3" s="111"/>
      <c r="G3" s="111" t="s">
        <v>50</v>
      </c>
      <c r="H3" s="220"/>
      <c r="I3" s="159" t="s">
        <v>110</v>
      </c>
      <c r="J3" s="15"/>
      <c r="K3" s="15"/>
      <c r="L3" s="47" t="s">
        <v>111</v>
      </c>
      <c r="M3" s="221" t="s">
        <v>29</v>
      </c>
      <c r="N3" s="221"/>
      <c r="O3" s="221" t="s">
        <v>50</v>
      </c>
      <c r="P3" s="221"/>
    </row>
    <row r="4" spans="1:16" ht="14.25" thickBot="1" x14ac:dyDescent="0.2">
      <c r="A4" s="46"/>
      <c r="B4" s="201"/>
      <c r="C4" s="199"/>
      <c r="D4" s="41" t="s">
        <v>4</v>
      </c>
      <c r="E4" s="112" t="s">
        <v>5</v>
      </c>
      <c r="F4" s="112"/>
      <c r="G4" s="112" t="s">
        <v>6</v>
      </c>
      <c r="H4" s="207"/>
      <c r="I4" s="159"/>
      <c r="J4" s="15" t="s">
        <v>19</v>
      </c>
      <c r="K4" s="15" t="s">
        <v>20</v>
      </c>
      <c r="L4" s="48" t="s">
        <v>4</v>
      </c>
      <c r="M4" s="222" t="s">
        <v>5</v>
      </c>
      <c r="N4" s="222"/>
      <c r="O4" s="222" t="s">
        <v>6</v>
      </c>
      <c r="P4" s="222"/>
    </row>
    <row r="5" spans="1:16" ht="22.5" customHeight="1" x14ac:dyDescent="0.15">
      <c r="A5" s="49"/>
      <c r="B5" s="50">
        <v>1</v>
      </c>
      <c r="C5" s="55" t="s">
        <v>112</v>
      </c>
      <c r="D5" s="60" t="b">
        <v>0</v>
      </c>
      <c r="E5" s="109" t="b">
        <v>0</v>
      </c>
      <c r="F5" s="109"/>
      <c r="G5" s="109" t="b">
        <v>0</v>
      </c>
      <c r="H5" s="190"/>
      <c r="I5" s="1" t="str">
        <f>IF(OR(J5=3,K5&gt;=2),"入力確認を！","")</f>
        <v>入力確認を！</v>
      </c>
      <c r="J5" s="15">
        <f t="shared" ref="J5:J31" si="0">COUNTIF(D5:H5,FALSE)</f>
        <v>3</v>
      </c>
      <c r="K5" s="15">
        <f t="shared" ref="K5:K31" si="1">COUNTIF(D5:H5,TRUE)</f>
        <v>0</v>
      </c>
      <c r="L5" s="24">
        <f t="shared" ref="L5:L31" si="2">IF(D5=TRUE,0,0)</f>
        <v>0</v>
      </c>
      <c r="M5" s="104">
        <f t="shared" ref="M5:M31" si="3">IF(E5&lt;&gt;TRUE,0,1)</f>
        <v>0</v>
      </c>
      <c r="N5" s="104"/>
      <c r="O5" s="104">
        <f t="shared" ref="O5:O31" si="4">IF(G5&lt;&gt;TRUE,0,2)</f>
        <v>0</v>
      </c>
      <c r="P5" s="104"/>
    </row>
    <row r="6" spans="1:16" ht="22.5" customHeight="1" x14ac:dyDescent="0.15">
      <c r="A6" s="49"/>
      <c r="B6" s="51">
        <v>2</v>
      </c>
      <c r="C6" s="56" t="s">
        <v>113</v>
      </c>
      <c r="D6" s="61" t="b">
        <v>0</v>
      </c>
      <c r="E6" s="107" t="b">
        <v>0</v>
      </c>
      <c r="F6" s="107"/>
      <c r="G6" s="107" t="b">
        <v>0</v>
      </c>
      <c r="H6" s="188"/>
      <c r="I6" s="1" t="str">
        <f t="shared" ref="I6:I31" si="5">IF(OR(J6=3,K6&gt;=2),"入力確認を！","")</f>
        <v>入力確認を！</v>
      </c>
      <c r="J6" s="15">
        <f t="shared" si="0"/>
        <v>3</v>
      </c>
      <c r="K6" s="15">
        <f t="shared" si="1"/>
        <v>0</v>
      </c>
      <c r="L6" s="24">
        <f t="shared" si="2"/>
        <v>0</v>
      </c>
      <c r="M6" s="104">
        <f t="shared" si="3"/>
        <v>0</v>
      </c>
      <c r="N6" s="104"/>
      <c r="O6" s="104">
        <f t="shared" si="4"/>
        <v>0</v>
      </c>
      <c r="P6" s="104"/>
    </row>
    <row r="7" spans="1:16" ht="45" customHeight="1" x14ac:dyDescent="0.15">
      <c r="A7" s="49"/>
      <c r="B7" s="51">
        <v>3</v>
      </c>
      <c r="C7" s="56" t="s">
        <v>114</v>
      </c>
      <c r="D7" s="61" t="b">
        <v>0</v>
      </c>
      <c r="E7" s="107" t="b">
        <v>0</v>
      </c>
      <c r="F7" s="107"/>
      <c r="G7" s="107" t="b">
        <v>0</v>
      </c>
      <c r="H7" s="188"/>
      <c r="I7" s="1" t="str">
        <f t="shared" si="5"/>
        <v>入力確認を！</v>
      </c>
      <c r="J7" s="15">
        <f t="shared" si="0"/>
        <v>3</v>
      </c>
      <c r="K7" s="15">
        <f t="shared" si="1"/>
        <v>0</v>
      </c>
      <c r="L7" s="24">
        <f t="shared" si="2"/>
        <v>0</v>
      </c>
      <c r="M7" s="104">
        <f t="shared" si="3"/>
        <v>0</v>
      </c>
      <c r="N7" s="104"/>
      <c r="O7" s="104">
        <f t="shared" si="4"/>
        <v>0</v>
      </c>
      <c r="P7" s="104"/>
    </row>
    <row r="8" spans="1:16" ht="45" customHeight="1" x14ac:dyDescent="0.15">
      <c r="A8" s="49"/>
      <c r="B8" s="51">
        <v>4</v>
      </c>
      <c r="C8" s="56" t="s">
        <v>115</v>
      </c>
      <c r="D8" s="61" t="b">
        <v>0</v>
      </c>
      <c r="E8" s="107" t="b">
        <v>0</v>
      </c>
      <c r="F8" s="107"/>
      <c r="G8" s="107" t="b">
        <v>0</v>
      </c>
      <c r="H8" s="188"/>
      <c r="I8" s="1" t="str">
        <f t="shared" si="5"/>
        <v>入力確認を！</v>
      </c>
      <c r="J8" s="15">
        <f t="shared" si="0"/>
        <v>3</v>
      </c>
      <c r="K8" s="15">
        <f t="shared" si="1"/>
        <v>0</v>
      </c>
      <c r="L8" s="24">
        <f t="shared" si="2"/>
        <v>0</v>
      </c>
      <c r="M8" s="104">
        <f t="shared" si="3"/>
        <v>0</v>
      </c>
      <c r="N8" s="104"/>
      <c r="O8" s="104">
        <f t="shared" si="4"/>
        <v>0</v>
      </c>
      <c r="P8" s="104"/>
    </row>
    <row r="9" spans="1:16" ht="45" customHeight="1" x14ac:dyDescent="0.15">
      <c r="A9" s="49"/>
      <c r="B9" s="51">
        <v>5</v>
      </c>
      <c r="C9" s="56" t="s">
        <v>116</v>
      </c>
      <c r="D9" s="61" t="b">
        <v>0</v>
      </c>
      <c r="E9" s="107" t="b">
        <v>0</v>
      </c>
      <c r="F9" s="107"/>
      <c r="G9" s="107" t="b">
        <v>0</v>
      </c>
      <c r="H9" s="188"/>
      <c r="I9" s="1" t="str">
        <f t="shared" si="5"/>
        <v>入力確認を！</v>
      </c>
      <c r="J9" s="15">
        <f t="shared" si="0"/>
        <v>3</v>
      </c>
      <c r="K9" s="15">
        <f t="shared" si="1"/>
        <v>0</v>
      </c>
      <c r="L9" s="24">
        <f t="shared" si="2"/>
        <v>0</v>
      </c>
      <c r="M9" s="104">
        <f t="shared" si="3"/>
        <v>0</v>
      </c>
      <c r="N9" s="104"/>
      <c r="O9" s="104">
        <f t="shared" si="4"/>
        <v>0</v>
      </c>
      <c r="P9" s="104"/>
    </row>
    <row r="10" spans="1:16" ht="45" customHeight="1" x14ac:dyDescent="0.15">
      <c r="A10" s="49"/>
      <c r="B10" s="51">
        <v>6</v>
      </c>
      <c r="C10" s="56" t="s">
        <v>117</v>
      </c>
      <c r="D10" s="61" t="b">
        <v>0</v>
      </c>
      <c r="E10" s="107" t="b">
        <v>0</v>
      </c>
      <c r="F10" s="107"/>
      <c r="G10" s="107" t="b">
        <v>0</v>
      </c>
      <c r="H10" s="188"/>
      <c r="I10" s="1" t="str">
        <f t="shared" si="5"/>
        <v>入力確認を！</v>
      </c>
      <c r="J10" s="15">
        <f t="shared" si="0"/>
        <v>3</v>
      </c>
      <c r="K10" s="15">
        <f t="shared" si="1"/>
        <v>0</v>
      </c>
      <c r="L10" s="24">
        <f t="shared" si="2"/>
        <v>0</v>
      </c>
      <c r="M10" s="104">
        <f t="shared" si="3"/>
        <v>0</v>
      </c>
      <c r="N10" s="104"/>
      <c r="O10" s="104">
        <f t="shared" si="4"/>
        <v>0</v>
      </c>
      <c r="P10" s="104"/>
    </row>
    <row r="11" spans="1:16" ht="22.5" customHeight="1" x14ac:dyDescent="0.15">
      <c r="A11" s="49"/>
      <c r="B11" s="51">
        <v>7</v>
      </c>
      <c r="C11" s="56" t="s">
        <v>118</v>
      </c>
      <c r="D11" s="61" t="b">
        <v>0</v>
      </c>
      <c r="E11" s="107" t="b">
        <v>0</v>
      </c>
      <c r="F11" s="107"/>
      <c r="G11" s="107" t="b">
        <v>0</v>
      </c>
      <c r="H11" s="188"/>
      <c r="I11" s="1" t="str">
        <f t="shared" si="5"/>
        <v>入力確認を！</v>
      </c>
      <c r="J11" s="15">
        <f t="shared" si="0"/>
        <v>3</v>
      </c>
      <c r="K11" s="15">
        <f t="shared" si="1"/>
        <v>0</v>
      </c>
      <c r="L11" s="24">
        <f t="shared" si="2"/>
        <v>0</v>
      </c>
      <c r="M11" s="104">
        <f t="shared" si="3"/>
        <v>0</v>
      </c>
      <c r="N11" s="104"/>
      <c r="O11" s="104">
        <f t="shared" si="4"/>
        <v>0</v>
      </c>
      <c r="P11" s="104"/>
    </row>
    <row r="12" spans="1:16" ht="22.5" customHeight="1" x14ac:dyDescent="0.15">
      <c r="A12" s="49"/>
      <c r="B12" s="51">
        <v>8</v>
      </c>
      <c r="C12" s="56" t="s">
        <v>119</v>
      </c>
      <c r="D12" s="61" t="b">
        <v>0</v>
      </c>
      <c r="E12" s="107" t="b">
        <v>0</v>
      </c>
      <c r="F12" s="107"/>
      <c r="G12" s="107" t="b">
        <v>0</v>
      </c>
      <c r="H12" s="188"/>
      <c r="I12" s="1" t="str">
        <f t="shared" si="5"/>
        <v>入力確認を！</v>
      </c>
      <c r="J12" s="15">
        <f t="shared" si="0"/>
        <v>3</v>
      </c>
      <c r="K12" s="15">
        <f t="shared" si="1"/>
        <v>0</v>
      </c>
      <c r="L12" s="24">
        <f t="shared" si="2"/>
        <v>0</v>
      </c>
      <c r="M12" s="104">
        <f t="shared" si="3"/>
        <v>0</v>
      </c>
      <c r="N12" s="104"/>
      <c r="O12" s="104">
        <f t="shared" si="4"/>
        <v>0</v>
      </c>
      <c r="P12" s="104"/>
    </row>
    <row r="13" spans="1:16" ht="45" customHeight="1" x14ac:dyDescent="0.15">
      <c r="A13" s="49"/>
      <c r="B13" s="51">
        <v>9</v>
      </c>
      <c r="C13" s="56" t="s">
        <v>120</v>
      </c>
      <c r="D13" s="61" t="b">
        <v>0</v>
      </c>
      <c r="E13" s="107" t="b">
        <v>0</v>
      </c>
      <c r="F13" s="107"/>
      <c r="G13" s="107" t="b">
        <v>0</v>
      </c>
      <c r="H13" s="188"/>
      <c r="I13" s="1" t="str">
        <f t="shared" si="5"/>
        <v>入力確認を！</v>
      </c>
      <c r="J13" s="15">
        <f t="shared" si="0"/>
        <v>3</v>
      </c>
      <c r="K13" s="15">
        <f t="shared" si="1"/>
        <v>0</v>
      </c>
      <c r="L13" s="24">
        <f t="shared" si="2"/>
        <v>0</v>
      </c>
      <c r="M13" s="104">
        <f t="shared" si="3"/>
        <v>0</v>
      </c>
      <c r="N13" s="104"/>
      <c r="O13" s="104">
        <f t="shared" si="4"/>
        <v>0</v>
      </c>
      <c r="P13" s="104"/>
    </row>
    <row r="14" spans="1:16" ht="22.5" customHeight="1" x14ac:dyDescent="0.15">
      <c r="A14" s="49"/>
      <c r="B14" s="51">
        <v>10</v>
      </c>
      <c r="C14" s="56" t="s">
        <v>121</v>
      </c>
      <c r="D14" s="61" t="b">
        <v>0</v>
      </c>
      <c r="E14" s="107" t="b">
        <v>0</v>
      </c>
      <c r="F14" s="107"/>
      <c r="G14" s="107" t="b">
        <v>0</v>
      </c>
      <c r="H14" s="188"/>
      <c r="I14" s="1" t="str">
        <f t="shared" si="5"/>
        <v>入力確認を！</v>
      </c>
      <c r="J14" s="15">
        <f t="shared" si="0"/>
        <v>3</v>
      </c>
      <c r="K14" s="15">
        <f t="shared" si="1"/>
        <v>0</v>
      </c>
      <c r="L14" s="24">
        <f t="shared" si="2"/>
        <v>0</v>
      </c>
      <c r="M14" s="104">
        <f t="shared" si="3"/>
        <v>0</v>
      </c>
      <c r="N14" s="104"/>
      <c r="O14" s="104">
        <f t="shared" si="4"/>
        <v>0</v>
      </c>
      <c r="P14" s="104"/>
    </row>
    <row r="15" spans="1:16" ht="22.5" customHeight="1" x14ac:dyDescent="0.15">
      <c r="A15" s="49"/>
      <c r="B15" s="51">
        <v>11</v>
      </c>
      <c r="C15" s="56" t="s">
        <v>122</v>
      </c>
      <c r="D15" s="61" t="b">
        <v>0</v>
      </c>
      <c r="E15" s="107" t="b">
        <v>0</v>
      </c>
      <c r="F15" s="107"/>
      <c r="G15" s="107" t="b">
        <v>0</v>
      </c>
      <c r="H15" s="188"/>
      <c r="I15" s="1" t="str">
        <f t="shared" si="5"/>
        <v>入力確認を！</v>
      </c>
      <c r="J15" s="15">
        <f t="shared" si="0"/>
        <v>3</v>
      </c>
      <c r="K15" s="15">
        <f t="shared" si="1"/>
        <v>0</v>
      </c>
      <c r="L15" s="24">
        <f t="shared" si="2"/>
        <v>0</v>
      </c>
      <c r="M15" s="104">
        <f t="shared" si="3"/>
        <v>0</v>
      </c>
      <c r="N15" s="104"/>
      <c r="O15" s="104">
        <f t="shared" si="4"/>
        <v>0</v>
      </c>
      <c r="P15" s="104"/>
    </row>
    <row r="16" spans="1:16" ht="22.5" customHeight="1" x14ac:dyDescent="0.15">
      <c r="A16" s="49"/>
      <c r="B16" s="51">
        <v>12</v>
      </c>
      <c r="C16" s="56" t="s">
        <v>123</v>
      </c>
      <c r="D16" s="61" t="b">
        <v>0</v>
      </c>
      <c r="E16" s="107" t="b">
        <v>0</v>
      </c>
      <c r="F16" s="107"/>
      <c r="G16" s="107" t="b">
        <v>0</v>
      </c>
      <c r="H16" s="188"/>
      <c r="I16" s="1" t="str">
        <f t="shared" si="5"/>
        <v>入力確認を！</v>
      </c>
      <c r="J16" s="15">
        <f t="shared" si="0"/>
        <v>3</v>
      </c>
      <c r="K16" s="15">
        <f t="shared" si="1"/>
        <v>0</v>
      </c>
      <c r="L16" s="24">
        <f t="shared" si="2"/>
        <v>0</v>
      </c>
      <c r="M16" s="104">
        <f t="shared" si="3"/>
        <v>0</v>
      </c>
      <c r="N16" s="104"/>
      <c r="O16" s="104">
        <f t="shared" si="4"/>
        <v>0</v>
      </c>
      <c r="P16" s="104"/>
    </row>
    <row r="17" spans="1:16" ht="22.5" customHeight="1" x14ac:dyDescent="0.15">
      <c r="A17" s="49"/>
      <c r="B17" s="51">
        <v>13</v>
      </c>
      <c r="C17" s="56" t="s">
        <v>124</v>
      </c>
      <c r="D17" s="61" t="b">
        <v>0</v>
      </c>
      <c r="E17" s="107" t="b">
        <v>0</v>
      </c>
      <c r="F17" s="107"/>
      <c r="G17" s="107" t="b">
        <v>0</v>
      </c>
      <c r="H17" s="188"/>
      <c r="I17" s="1" t="str">
        <f t="shared" si="5"/>
        <v>入力確認を！</v>
      </c>
      <c r="J17" s="15">
        <f t="shared" si="0"/>
        <v>3</v>
      </c>
      <c r="K17" s="15">
        <f t="shared" si="1"/>
        <v>0</v>
      </c>
      <c r="L17" s="24">
        <f t="shared" si="2"/>
        <v>0</v>
      </c>
      <c r="M17" s="104">
        <f t="shared" si="3"/>
        <v>0</v>
      </c>
      <c r="N17" s="104"/>
      <c r="O17" s="104">
        <f t="shared" si="4"/>
        <v>0</v>
      </c>
      <c r="P17" s="104"/>
    </row>
    <row r="18" spans="1:16" ht="22.5" customHeight="1" x14ac:dyDescent="0.15">
      <c r="A18" s="49"/>
      <c r="B18" s="51">
        <v>14</v>
      </c>
      <c r="C18" s="56" t="s">
        <v>125</v>
      </c>
      <c r="D18" s="61" t="b">
        <v>0</v>
      </c>
      <c r="E18" s="107" t="b">
        <v>0</v>
      </c>
      <c r="F18" s="107"/>
      <c r="G18" s="107" t="b">
        <v>0</v>
      </c>
      <c r="H18" s="188"/>
      <c r="I18" s="1" t="str">
        <f t="shared" si="5"/>
        <v>入力確認を！</v>
      </c>
      <c r="J18" s="15">
        <f t="shared" si="0"/>
        <v>3</v>
      </c>
      <c r="K18" s="15">
        <f t="shared" si="1"/>
        <v>0</v>
      </c>
      <c r="L18" s="24">
        <f t="shared" si="2"/>
        <v>0</v>
      </c>
      <c r="M18" s="104">
        <f t="shared" si="3"/>
        <v>0</v>
      </c>
      <c r="N18" s="104"/>
      <c r="O18" s="104">
        <f t="shared" si="4"/>
        <v>0</v>
      </c>
      <c r="P18" s="104"/>
    </row>
    <row r="19" spans="1:16" ht="22.5" customHeight="1" x14ac:dyDescent="0.15">
      <c r="A19" s="49"/>
      <c r="B19" s="51">
        <v>15</v>
      </c>
      <c r="C19" s="56" t="s">
        <v>126</v>
      </c>
      <c r="D19" s="61" t="b">
        <v>0</v>
      </c>
      <c r="E19" s="107" t="b">
        <v>0</v>
      </c>
      <c r="F19" s="107"/>
      <c r="G19" s="107" t="b">
        <v>0</v>
      </c>
      <c r="H19" s="188"/>
      <c r="I19" s="1" t="str">
        <f t="shared" si="5"/>
        <v>入力確認を！</v>
      </c>
      <c r="J19" s="15">
        <f t="shared" si="0"/>
        <v>3</v>
      </c>
      <c r="K19" s="15">
        <f t="shared" si="1"/>
        <v>0</v>
      </c>
      <c r="L19" s="24">
        <f t="shared" si="2"/>
        <v>0</v>
      </c>
      <c r="M19" s="104">
        <f t="shared" si="3"/>
        <v>0</v>
      </c>
      <c r="N19" s="104"/>
      <c r="O19" s="104">
        <f t="shared" si="4"/>
        <v>0</v>
      </c>
      <c r="P19" s="104"/>
    </row>
    <row r="20" spans="1:16" ht="22.5" customHeight="1" x14ac:dyDescent="0.15">
      <c r="A20" s="49"/>
      <c r="B20" s="51">
        <v>16</v>
      </c>
      <c r="C20" s="56" t="s">
        <v>127</v>
      </c>
      <c r="D20" s="61" t="b">
        <v>0</v>
      </c>
      <c r="E20" s="107" t="b">
        <v>0</v>
      </c>
      <c r="F20" s="107"/>
      <c r="G20" s="107" t="b">
        <v>0</v>
      </c>
      <c r="H20" s="188"/>
      <c r="I20" s="1" t="str">
        <f t="shared" si="5"/>
        <v>入力確認を！</v>
      </c>
      <c r="J20" s="15">
        <f t="shared" si="0"/>
        <v>3</v>
      </c>
      <c r="K20" s="15">
        <f t="shared" si="1"/>
        <v>0</v>
      </c>
      <c r="L20" s="24">
        <f t="shared" si="2"/>
        <v>0</v>
      </c>
      <c r="M20" s="104">
        <f t="shared" si="3"/>
        <v>0</v>
      </c>
      <c r="N20" s="104"/>
      <c r="O20" s="104">
        <f t="shared" si="4"/>
        <v>0</v>
      </c>
      <c r="P20" s="104"/>
    </row>
    <row r="21" spans="1:16" ht="22.5" customHeight="1" x14ac:dyDescent="0.15">
      <c r="A21" s="49"/>
      <c r="B21" s="51">
        <v>17</v>
      </c>
      <c r="C21" s="56" t="s">
        <v>128</v>
      </c>
      <c r="D21" s="61" t="b">
        <v>0</v>
      </c>
      <c r="E21" s="107" t="b">
        <v>0</v>
      </c>
      <c r="F21" s="107"/>
      <c r="G21" s="107" t="b">
        <v>0</v>
      </c>
      <c r="H21" s="188"/>
      <c r="I21" s="1" t="str">
        <f t="shared" si="5"/>
        <v>入力確認を！</v>
      </c>
      <c r="J21" s="15">
        <f t="shared" si="0"/>
        <v>3</v>
      </c>
      <c r="K21" s="15">
        <f t="shared" si="1"/>
        <v>0</v>
      </c>
      <c r="L21" s="24">
        <f t="shared" si="2"/>
        <v>0</v>
      </c>
      <c r="M21" s="104">
        <f t="shared" si="3"/>
        <v>0</v>
      </c>
      <c r="N21" s="104"/>
      <c r="O21" s="104">
        <f t="shared" si="4"/>
        <v>0</v>
      </c>
      <c r="P21" s="104"/>
    </row>
    <row r="22" spans="1:16" ht="22.5" customHeight="1" x14ac:dyDescent="0.15">
      <c r="A22" s="49"/>
      <c r="B22" s="51">
        <v>18</v>
      </c>
      <c r="C22" s="56" t="s">
        <v>129</v>
      </c>
      <c r="D22" s="61" t="b">
        <v>0</v>
      </c>
      <c r="E22" s="107" t="b">
        <v>0</v>
      </c>
      <c r="F22" s="107"/>
      <c r="G22" s="107" t="b">
        <v>0</v>
      </c>
      <c r="H22" s="188"/>
      <c r="I22" s="1" t="str">
        <f t="shared" si="5"/>
        <v>入力確認を！</v>
      </c>
      <c r="J22" s="15">
        <f t="shared" si="0"/>
        <v>3</v>
      </c>
      <c r="K22" s="15">
        <f t="shared" si="1"/>
        <v>0</v>
      </c>
      <c r="L22" s="24">
        <f t="shared" si="2"/>
        <v>0</v>
      </c>
      <c r="M22" s="104">
        <f t="shared" si="3"/>
        <v>0</v>
      </c>
      <c r="N22" s="104"/>
      <c r="O22" s="104">
        <f t="shared" si="4"/>
        <v>0</v>
      </c>
      <c r="P22" s="104"/>
    </row>
    <row r="23" spans="1:16" ht="22.5" customHeight="1" x14ac:dyDescent="0.15">
      <c r="A23" s="49"/>
      <c r="B23" s="51">
        <v>19</v>
      </c>
      <c r="C23" s="56" t="s">
        <v>130</v>
      </c>
      <c r="D23" s="61" t="b">
        <v>0</v>
      </c>
      <c r="E23" s="107" t="b">
        <v>0</v>
      </c>
      <c r="F23" s="107"/>
      <c r="G23" s="107" t="b">
        <v>0</v>
      </c>
      <c r="H23" s="188"/>
      <c r="I23" s="1" t="str">
        <f t="shared" si="5"/>
        <v>入力確認を！</v>
      </c>
      <c r="J23" s="15">
        <f t="shared" si="0"/>
        <v>3</v>
      </c>
      <c r="K23" s="15">
        <f t="shared" si="1"/>
        <v>0</v>
      </c>
      <c r="L23" s="24">
        <f t="shared" si="2"/>
        <v>0</v>
      </c>
      <c r="M23" s="104">
        <f t="shared" si="3"/>
        <v>0</v>
      </c>
      <c r="N23" s="104"/>
      <c r="O23" s="104">
        <f t="shared" si="4"/>
        <v>0</v>
      </c>
      <c r="P23" s="104"/>
    </row>
    <row r="24" spans="1:16" ht="22.5" customHeight="1" x14ac:dyDescent="0.15">
      <c r="A24" s="49"/>
      <c r="B24" s="51">
        <v>20</v>
      </c>
      <c r="C24" s="56" t="s">
        <v>131</v>
      </c>
      <c r="D24" s="61" t="b">
        <v>0</v>
      </c>
      <c r="E24" s="107" t="b">
        <v>0</v>
      </c>
      <c r="F24" s="107"/>
      <c r="G24" s="107" t="b">
        <v>0</v>
      </c>
      <c r="H24" s="188"/>
      <c r="I24" s="1" t="str">
        <f t="shared" si="5"/>
        <v>入力確認を！</v>
      </c>
      <c r="J24" s="15">
        <f t="shared" si="0"/>
        <v>3</v>
      </c>
      <c r="K24" s="15">
        <f t="shared" si="1"/>
        <v>0</v>
      </c>
      <c r="L24" s="24">
        <f t="shared" si="2"/>
        <v>0</v>
      </c>
      <c r="M24" s="104">
        <f t="shared" si="3"/>
        <v>0</v>
      </c>
      <c r="N24" s="104"/>
      <c r="O24" s="104">
        <f t="shared" si="4"/>
        <v>0</v>
      </c>
      <c r="P24" s="104"/>
    </row>
    <row r="25" spans="1:16" ht="22.5" customHeight="1" x14ac:dyDescent="0.15">
      <c r="A25" s="49"/>
      <c r="B25" s="51">
        <v>21</v>
      </c>
      <c r="C25" s="56" t="s">
        <v>132</v>
      </c>
      <c r="D25" s="61" t="b">
        <v>0</v>
      </c>
      <c r="E25" s="107" t="b">
        <v>0</v>
      </c>
      <c r="F25" s="107"/>
      <c r="G25" s="107" t="b">
        <v>0</v>
      </c>
      <c r="H25" s="188"/>
      <c r="I25" s="1" t="str">
        <f t="shared" si="5"/>
        <v>入力確認を！</v>
      </c>
      <c r="J25" s="15">
        <f t="shared" si="0"/>
        <v>3</v>
      </c>
      <c r="K25" s="15">
        <f t="shared" si="1"/>
        <v>0</v>
      </c>
      <c r="L25" s="24">
        <f t="shared" si="2"/>
        <v>0</v>
      </c>
      <c r="M25" s="104">
        <f t="shared" si="3"/>
        <v>0</v>
      </c>
      <c r="N25" s="104"/>
      <c r="O25" s="104">
        <f t="shared" si="4"/>
        <v>0</v>
      </c>
      <c r="P25" s="104"/>
    </row>
    <row r="26" spans="1:16" ht="45" customHeight="1" x14ac:dyDescent="0.15">
      <c r="A26" s="49"/>
      <c r="B26" s="51">
        <v>22</v>
      </c>
      <c r="C26" s="56" t="s">
        <v>133</v>
      </c>
      <c r="D26" s="61" t="b">
        <v>0</v>
      </c>
      <c r="E26" s="107" t="b">
        <v>0</v>
      </c>
      <c r="F26" s="107"/>
      <c r="G26" s="107" t="b">
        <v>0</v>
      </c>
      <c r="H26" s="188"/>
      <c r="I26" s="1" t="str">
        <f t="shared" si="5"/>
        <v>入力確認を！</v>
      </c>
      <c r="J26" s="15">
        <f t="shared" si="0"/>
        <v>3</v>
      </c>
      <c r="K26" s="15">
        <f t="shared" si="1"/>
        <v>0</v>
      </c>
      <c r="L26" s="24">
        <f t="shared" si="2"/>
        <v>0</v>
      </c>
      <c r="M26" s="104">
        <f t="shared" si="3"/>
        <v>0</v>
      </c>
      <c r="N26" s="104"/>
      <c r="O26" s="104">
        <f t="shared" si="4"/>
        <v>0</v>
      </c>
      <c r="P26" s="104"/>
    </row>
    <row r="27" spans="1:16" ht="22.5" customHeight="1" x14ac:dyDescent="0.15">
      <c r="A27" s="49"/>
      <c r="B27" s="51">
        <v>23</v>
      </c>
      <c r="C27" s="56" t="s">
        <v>134</v>
      </c>
      <c r="D27" s="61" t="b">
        <v>0</v>
      </c>
      <c r="E27" s="107" t="b">
        <v>0</v>
      </c>
      <c r="F27" s="107"/>
      <c r="G27" s="107" t="b">
        <v>0</v>
      </c>
      <c r="H27" s="188"/>
      <c r="I27" s="1" t="str">
        <f t="shared" si="5"/>
        <v>入力確認を！</v>
      </c>
      <c r="J27" s="15">
        <f t="shared" si="0"/>
        <v>3</v>
      </c>
      <c r="K27" s="15">
        <f t="shared" si="1"/>
        <v>0</v>
      </c>
      <c r="L27" s="24">
        <f t="shared" si="2"/>
        <v>0</v>
      </c>
      <c r="M27" s="104">
        <f t="shared" si="3"/>
        <v>0</v>
      </c>
      <c r="N27" s="104"/>
      <c r="O27" s="104">
        <f t="shared" si="4"/>
        <v>0</v>
      </c>
      <c r="P27" s="104"/>
    </row>
    <row r="28" spans="1:16" ht="22.5" customHeight="1" x14ac:dyDescent="0.15">
      <c r="A28" s="49"/>
      <c r="B28" s="51">
        <v>24</v>
      </c>
      <c r="C28" s="56" t="s">
        <v>135</v>
      </c>
      <c r="D28" s="61" t="b">
        <v>0</v>
      </c>
      <c r="E28" s="107" t="b">
        <v>0</v>
      </c>
      <c r="F28" s="107"/>
      <c r="G28" s="107" t="b">
        <v>0</v>
      </c>
      <c r="H28" s="188"/>
      <c r="I28" s="1" t="str">
        <f t="shared" si="5"/>
        <v>入力確認を！</v>
      </c>
      <c r="J28" s="15">
        <f t="shared" si="0"/>
        <v>3</v>
      </c>
      <c r="K28" s="15">
        <f t="shared" si="1"/>
        <v>0</v>
      </c>
      <c r="L28" s="24">
        <f t="shared" si="2"/>
        <v>0</v>
      </c>
      <c r="M28" s="104">
        <f t="shared" si="3"/>
        <v>0</v>
      </c>
      <c r="N28" s="104"/>
      <c r="O28" s="104">
        <f t="shared" si="4"/>
        <v>0</v>
      </c>
      <c r="P28" s="104"/>
    </row>
    <row r="29" spans="1:16" ht="22.5" customHeight="1" x14ac:dyDescent="0.15">
      <c r="A29" s="49"/>
      <c r="B29" s="51">
        <v>25</v>
      </c>
      <c r="C29" s="56" t="s">
        <v>136</v>
      </c>
      <c r="D29" s="61" t="b">
        <v>0</v>
      </c>
      <c r="E29" s="107" t="b">
        <v>0</v>
      </c>
      <c r="F29" s="107"/>
      <c r="G29" s="107" t="b">
        <v>0</v>
      </c>
      <c r="H29" s="188"/>
      <c r="I29" s="1" t="str">
        <f t="shared" si="5"/>
        <v>入力確認を！</v>
      </c>
      <c r="J29" s="15">
        <f t="shared" si="0"/>
        <v>3</v>
      </c>
      <c r="K29" s="15">
        <f t="shared" si="1"/>
        <v>0</v>
      </c>
      <c r="L29" s="24">
        <f t="shared" si="2"/>
        <v>0</v>
      </c>
      <c r="M29" s="104">
        <f t="shared" si="3"/>
        <v>0</v>
      </c>
      <c r="N29" s="104"/>
      <c r="O29" s="104">
        <f t="shared" si="4"/>
        <v>0</v>
      </c>
      <c r="P29" s="104"/>
    </row>
    <row r="30" spans="1:16" ht="22.5" customHeight="1" x14ac:dyDescent="0.15">
      <c r="A30" s="49"/>
      <c r="B30" s="51">
        <v>26</v>
      </c>
      <c r="C30" s="56" t="s">
        <v>137</v>
      </c>
      <c r="D30" s="61" t="b">
        <v>0</v>
      </c>
      <c r="E30" s="107" t="b">
        <v>0</v>
      </c>
      <c r="F30" s="107"/>
      <c r="G30" s="107" t="b">
        <v>0</v>
      </c>
      <c r="H30" s="188"/>
      <c r="I30" s="1" t="str">
        <f t="shared" si="5"/>
        <v>入力確認を！</v>
      </c>
      <c r="J30" s="15">
        <f t="shared" si="0"/>
        <v>3</v>
      </c>
      <c r="K30" s="15">
        <f t="shared" si="1"/>
        <v>0</v>
      </c>
      <c r="L30" s="24">
        <f t="shared" si="2"/>
        <v>0</v>
      </c>
      <c r="M30" s="104">
        <f t="shared" si="3"/>
        <v>0</v>
      </c>
      <c r="N30" s="104"/>
      <c r="O30" s="104">
        <f t="shared" si="4"/>
        <v>0</v>
      </c>
      <c r="P30" s="104"/>
    </row>
    <row r="31" spans="1:16" ht="22.5" customHeight="1" thickBot="1" x14ac:dyDescent="0.2">
      <c r="A31" s="49"/>
      <c r="B31" s="52">
        <v>27</v>
      </c>
      <c r="C31" s="57" t="s">
        <v>138</v>
      </c>
      <c r="D31" s="62" t="b">
        <v>0</v>
      </c>
      <c r="E31" s="108" t="b">
        <v>0</v>
      </c>
      <c r="F31" s="108"/>
      <c r="G31" s="108" t="b">
        <v>0</v>
      </c>
      <c r="H31" s="189"/>
      <c r="I31" s="1" t="str">
        <f t="shared" si="5"/>
        <v>入力確認を！</v>
      </c>
      <c r="J31" s="15">
        <f t="shared" si="0"/>
        <v>3</v>
      </c>
      <c r="K31" s="15">
        <f t="shared" si="1"/>
        <v>0</v>
      </c>
      <c r="L31" s="24">
        <f t="shared" si="2"/>
        <v>0</v>
      </c>
      <c r="M31" s="104">
        <f t="shared" si="3"/>
        <v>0</v>
      </c>
      <c r="N31" s="104"/>
      <c r="O31" s="104">
        <f t="shared" si="4"/>
        <v>0</v>
      </c>
      <c r="P31" s="104"/>
    </row>
    <row r="32" spans="1:16" ht="21.75" customHeight="1" x14ac:dyDescent="0.15">
      <c r="A32" s="46"/>
      <c r="B32" s="223"/>
      <c r="C32" s="34" t="s">
        <v>8</v>
      </c>
      <c r="D32" s="63" t="s">
        <v>86</v>
      </c>
      <c r="E32" s="34">
        <f>M32</f>
        <v>0</v>
      </c>
      <c r="F32" s="35" t="s">
        <v>21</v>
      </c>
      <c r="G32" s="34">
        <f>O32</f>
        <v>0</v>
      </c>
      <c r="H32" s="36" t="s">
        <v>22</v>
      </c>
      <c r="I32" s="14"/>
      <c r="J32" s="15"/>
      <c r="K32" s="15"/>
      <c r="L32" s="24" t="s">
        <v>10</v>
      </c>
      <c r="M32" s="24">
        <f>SUM(M5:N31)</f>
        <v>0</v>
      </c>
      <c r="N32" s="24" t="s">
        <v>21</v>
      </c>
      <c r="O32" s="24">
        <f>SUM(O5:P31)</f>
        <v>0</v>
      </c>
      <c r="P32" s="24" t="s">
        <v>22</v>
      </c>
    </row>
    <row r="33" spans="1:16" ht="21.75" customHeight="1" thickBot="1" x14ac:dyDescent="0.2">
      <c r="A33" s="46"/>
      <c r="B33" s="224"/>
      <c r="C33" s="58" t="s">
        <v>9</v>
      </c>
      <c r="D33" s="202">
        <f>L33</f>
        <v>0</v>
      </c>
      <c r="E33" s="117"/>
      <c r="F33" s="117"/>
      <c r="G33" s="117"/>
      <c r="H33" s="53" t="s">
        <v>139</v>
      </c>
      <c r="I33" s="14"/>
      <c r="J33" s="15"/>
      <c r="K33" s="15"/>
      <c r="L33" s="218">
        <f>SUM(M32,O32)</f>
        <v>0</v>
      </c>
      <c r="M33" s="219"/>
      <c r="N33" s="219"/>
      <c r="O33" s="219"/>
      <c r="P33" s="54" t="s">
        <v>139</v>
      </c>
    </row>
    <row r="34" spans="1:16" ht="21.75" customHeight="1" x14ac:dyDescent="0.15">
      <c r="A34" s="122" t="s">
        <v>27</v>
      </c>
      <c r="B34" s="122"/>
      <c r="C34" s="122"/>
      <c r="D34" s="122"/>
      <c r="E34" s="122"/>
      <c r="F34" s="122"/>
      <c r="G34" s="122"/>
      <c r="H34" s="122"/>
      <c r="I34" s="14"/>
      <c r="J34" s="15"/>
      <c r="K34" s="15"/>
      <c r="L34" s="15"/>
      <c r="M34" s="15"/>
      <c r="N34" s="15"/>
      <c r="O34" s="15"/>
      <c r="P34" s="15"/>
    </row>
    <row r="35" spans="1:16" x14ac:dyDescent="0.15">
      <c r="A35" s="3"/>
      <c r="B35" s="3"/>
      <c r="C35" s="3"/>
      <c r="D35" s="3"/>
      <c r="E35" s="3"/>
      <c r="F35" s="3"/>
      <c r="G35" s="3"/>
      <c r="H35" s="3"/>
      <c r="I35" s="14"/>
      <c r="J35" s="3"/>
      <c r="K35" s="3"/>
      <c r="L35" s="3"/>
      <c r="M35" s="3"/>
      <c r="N35" s="3"/>
      <c r="O35" s="3"/>
      <c r="P35" s="3"/>
    </row>
    <row r="36" spans="1:16" x14ac:dyDescent="0.15">
      <c r="A36" s="3"/>
      <c r="B36" s="3"/>
      <c r="C36" s="3"/>
      <c r="D36" s="3"/>
      <c r="E36" s="3"/>
      <c r="F36" s="3"/>
      <c r="G36" s="3"/>
      <c r="H36" s="3"/>
      <c r="I36" s="14"/>
      <c r="J36" s="3"/>
      <c r="K36" s="3"/>
      <c r="L36" s="3"/>
      <c r="M36" s="3"/>
      <c r="N36" s="3"/>
      <c r="O36" s="3"/>
      <c r="P36" s="3"/>
    </row>
    <row r="37" spans="1:16" x14ac:dyDescent="0.15">
      <c r="A37" s="3"/>
      <c r="B37" s="3"/>
      <c r="C37" s="3"/>
      <c r="D37" s="3"/>
      <c r="E37" s="3"/>
      <c r="F37" s="3"/>
      <c r="G37" s="3"/>
      <c r="H37" s="3"/>
      <c r="I37" s="14"/>
      <c r="J37" s="3"/>
      <c r="K37" s="3"/>
      <c r="L37" s="3"/>
      <c r="M37" s="3"/>
      <c r="N37" s="3"/>
      <c r="O37" s="3"/>
      <c r="P37" s="3"/>
    </row>
    <row r="38" spans="1:16" x14ac:dyDescent="0.15">
      <c r="A38" s="3"/>
      <c r="B38" s="3"/>
      <c r="C38" s="3"/>
      <c r="D38" s="3"/>
      <c r="E38" s="3"/>
      <c r="F38" s="3"/>
      <c r="G38" s="3"/>
      <c r="H38" s="3"/>
      <c r="I38" s="14"/>
      <c r="J38" s="3"/>
      <c r="K38" s="3"/>
      <c r="L38" s="3"/>
      <c r="M38" s="3"/>
      <c r="N38" s="3"/>
      <c r="O38" s="3"/>
      <c r="P38" s="3"/>
    </row>
    <row r="39" spans="1:16" x14ac:dyDescent="0.15">
      <c r="A39" s="3"/>
      <c r="B39" s="3"/>
      <c r="C39" s="3"/>
      <c r="D39" s="3"/>
      <c r="E39" s="3"/>
      <c r="F39" s="3"/>
      <c r="G39" s="3"/>
      <c r="H39" s="3"/>
      <c r="I39" s="14"/>
      <c r="J39" s="3"/>
      <c r="K39" s="3"/>
      <c r="L39" s="3"/>
      <c r="M39" s="3"/>
      <c r="N39" s="3"/>
      <c r="O39" s="3"/>
      <c r="P39" s="3"/>
    </row>
    <row r="40" spans="1:16" x14ac:dyDescent="0.15">
      <c r="A40" s="3"/>
      <c r="B40" s="3"/>
      <c r="C40" s="3"/>
      <c r="D40" s="3"/>
      <c r="E40" s="3"/>
      <c r="F40" s="3"/>
      <c r="G40" s="3"/>
      <c r="H40" s="3"/>
      <c r="I40" s="14"/>
      <c r="J40" s="3"/>
      <c r="K40" s="3"/>
      <c r="L40" s="3"/>
      <c r="M40" s="3"/>
      <c r="N40" s="3"/>
      <c r="O40" s="3"/>
      <c r="P40" s="3"/>
    </row>
    <row r="41" spans="1:16" x14ac:dyDescent="0.15">
      <c r="A41" s="3"/>
      <c r="B41" s="3"/>
      <c r="C41" s="3"/>
      <c r="D41" s="3"/>
      <c r="E41" s="3"/>
      <c r="F41" s="3"/>
      <c r="G41" s="3"/>
      <c r="H41" s="3"/>
      <c r="I41" s="14"/>
      <c r="J41" s="3"/>
      <c r="K41" s="3"/>
      <c r="L41" s="3"/>
      <c r="M41" s="3"/>
      <c r="N41" s="3"/>
      <c r="O41" s="3"/>
      <c r="P41" s="3"/>
    </row>
    <row r="42" spans="1:16" x14ac:dyDescent="0.15">
      <c r="A42" s="3"/>
      <c r="B42" s="3"/>
      <c r="C42" s="3"/>
      <c r="D42" s="3"/>
      <c r="E42" s="3"/>
      <c r="F42" s="3"/>
      <c r="G42" s="3"/>
      <c r="H42" s="3"/>
      <c r="I42" s="14"/>
      <c r="J42" s="3"/>
      <c r="K42" s="3"/>
      <c r="L42" s="3"/>
      <c r="M42" s="3"/>
      <c r="N42" s="3"/>
      <c r="O42" s="3"/>
      <c r="P42" s="3"/>
    </row>
    <row r="43" spans="1:16" x14ac:dyDescent="0.15">
      <c r="A43" s="3"/>
      <c r="B43" s="3"/>
      <c r="C43" s="3"/>
      <c r="D43" s="3"/>
      <c r="E43" s="3"/>
      <c r="F43" s="3"/>
      <c r="G43" s="3"/>
      <c r="H43" s="3"/>
      <c r="I43" s="14"/>
      <c r="J43" s="3"/>
      <c r="K43" s="3"/>
      <c r="L43" s="3"/>
      <c r="M43" s="3"/>
      <c r="N43" s="3"/>
      <c r="O43" s="3"/>
      <c r="P43" s="3"/>
    </row>
    <row r="44" spans="1:16" x14ac:dyDescent="0.15">
      <c r="A44" s="3"/>
      <c r="B44" s="3"/>
      <c r="C44" s="3"/>
      <c r="D44" s="3"/>
      <c r="E44" s="3"/>
      <c r="F44" s="3"/>
      <c r="G44" s="3"/>
      <c r="H44" s="3"/>
      <c r="I44" s="14"/>
      <c r="J44" s="3"/>
      <c r="K44" s="3"/>
      <c r="L44" s="3"/>
      <c r="M44" s="3"/>
      <c r="N44" s="3"/>
      <c r="O44" s="3"/>
      <c r="P44" s="3"/>
    </row>
    <row r="45" spans="1:16" x14ac:dyDescent="0.15">
      <c r="A45" s="3"/>
      <c r="B45" s="3"/>
      <c r="C45" s="3"/>
      <c r="D45" s="3"/>
      <c r="E45" s="3"/>
      <c r="F45" s="3"/>
      <c r="G45" s="3"/>
      <c r="H45" s="3"/>
      <c r="I45" s="14"/>
      <c r="J45" s="3"/>
      <c r="K45" s="3"/>
      <c r="L45" s="3"/>
      <c r="M45" s="3"/>
      <c r="N45" s="3"/>
      <c r="O45" s="3"/>
      <c r="P45" s="3"/>
    </row>
    <row r="46" spans="1:16" x14ac:dyDescent="0.15">
      <c r="A46" s="3"/>
      <c r="B46" s="3"/>
      <c r="C46" s="3"/>
      <c r="D46" s="3"/>
      <c r="E46" s="3"/>
      <c r="F46" s="3"/>
      <c r="G46" s="3"/>
      <c r="H46" s="3"/>
      <c r="I46" s="14"/>
      <c r="J46" s="3"/>
      <c r="K46" s="3"/>
      <c r="L46" s="3"/>
      <c r="M46" s="3"/>
      <c r="N46" s="3"/>
      <c r="O46" s="3"/>
      <c r="P46" s="3"/>
    </row>
    <row r="47" spans="1:16" x14ac:dyDescent="0.15">
      <c r="A47" s="3"/>
      <c r="B47" s="3"/>
      <c r="C47" s="3"/>
      <c r="D47" s="3"/>
      <c r="E47" s="3"/>
      <c r="F47" s="3"/>
      <c r="G47" s="3"/>
      <c r="H47" s="3"/>
      <c r="I47" s="14"/>
      <c r="J47" s="3"/>
      <c r="K47" s="3"/>
      <c r="L47" s="3"/>
      <c r="M47" s="3"/>
      <c r="N47" s="3"/>
      <c r="O47" s="3"/>
      <c r="P47" s="3"/>
    </row>
    <row r="48" spans="1:16" x14ac:dyDescent="0.15">
      <c r="A48" s="3"/>
      <c r="B48" s="3"/>
      <c r="C48" s="3"/>
      <c r="D48" s="3"/>
      <c r="E48" s="3"/>
      <c r="F48" s="3"/>
      <c r="G48" s="3"/>
      <c r="H48" s="3"/>
      <c r="I48" s="14"/>
      <c r="J48" s="3"/>
      <c r="K48" s="3"/>
      <c r="L48" s="3"/>
      <c r="M48" s="3"/>
      <c r="N48" s="3"/>
      <c r="O48" s="3"/>
      <c r="P48" s="3"/>
    </row>
    <row r="49" spans="1:16" x14ac:dyDescent="0.15">
      <c r="A49" s="3"/>
      <c r="B49" s="3"/>
      <c r="C49" s="3"/>
      <c r="D49" s="3"/>
      <c r="E49" s="3"/>
      <c r="F49" s="3"/>
      <c r="G49" s="3"/>
      <c r="H49" s="3"/>
      <c r="I49" s="14"/>
      <c r="J49" s="3"/>
      <c r="K49" s="3"/>
      <c r="L49" s="3"/>
      <c r="M49" s="3"/>
      <c r="N49" s="3"/>
      <c r="O49" s="3"/>
      <c r="P49" s="3"/>
    </row>
    <row r="50" spans="1:16" x14ac:dyDescent="0.15">
      <c r="A50" s="3"/>
      <c r="B50" s="3"/>
      <c r="C50" s="3"/>
      <c r="D50" s="3"/>
      <c r="E50" s="3"/>
      <c r="F50" s="3"/>
      <c r="G50" s="3"/>
      <c r="H50" s="3"/>
      <c r="I50" s="14"/>
      <c r="J50" s="3"/>
      <c r="K50" s="3"/>
      <c r="L50" s="3"/>
      <c r="M50" s="3"/>
      <c r="N50" s="3"/>
      <c r="O50" s="3"/>
      <c r="P50" s="3"/>
    </row>
    <row r="51" spans="1:16" x14ac:dyDescent="0.15">
      <c r="A51" s="3"/>
      <c r="B51" s="3"/>
      <c r="C51" s="3"/>
      <c r="D51" s="3"/>
      <c r="E51" s="3"/>
      <c r="F51" s="3"/>
      <c r="G51" s="3"/>
      <c r="H51" s="3"/>
      <c r="I51" s="14"/>
      <c r="J51" s="3"/>
      <c r="K51" s="3"/>
      <c r="L51" s="3"/>
      <c r="M51" s="3"/>
      <c r="N51" s="3"/>
      <c r="O51" s="3"/>
      <c r="P51" s="3"/>
    </row>
    <row r="52" spans="1:16" x14ac:dyDescent="0.15">
      <c r="A52" s="3"/>
      <c r="B52" s="3"/>
      <c r="C52" s="3"/>
      <c r="D52" s="3"/>
      <c r="E52" s="3"/>
      <c r="F52" s="3"/>
      <c r="G52" s="3"/>
      <c r="H52" s="3"/>
      <c r="I52" s="14"/>
      <c r="J52" s="3"/>
      <c r="K52" s="3"/>
      <c r="L52" s="3"/>
      <c r="M52" s="3"/>
      <c r="N52" s="3"/>
      <c r="O52" s="3"/>
      <c r="P52" s="3"/>
    </row>
    <row r="53" spans="1:16" x14ac:dyDescent="0.15">
      <c r="A53" s="3"/>
      <c r="B53" s="3"/>
      <c r="C53" s="3"/>
      <c r="D53" s="3"/>
      <c r="E53" s="3"/>
      <c r="F53" s="3"/>
      <c r="G53" s="3"/>
      <c r="H53" s="3"/>
      <c r="I53" s="14"/>
      <c r="J53" s="3"/>
      <c r="K53" s="3"/>
      <c r="L53" s="3"/>
      <c r="M53" s="3"/>
      <c r="N53" s="3"/>
      <c r="O53" s="3"/>
      <c r="P53" s="3"/>
    </row>
    <row r="54" spans="1:16" x14ac:dyDescent="0.15">
      <c r="A54" s="3"/>
      <c r="B54" s="3"/>
      <c r="C54" s="3"/>
      <c r="D54" s="3"/>
      <c r="E54" s="3"/>
      <c r="F54" s="3"/>
      <c r="G54" s="3"/>
      <c r="H54" s="3"/>
      <c r="I54" s="14"/>
      <c r="J54" s="3"/>
      <c r="K54" s="3"/>
      <c r="L54" s="3"/>
      <c r="M54" s="3"/>
      <c r="N54" s="3"/>
      <c r="O54" s="3"/>
      <c r="P54" s="3"/>
    </row>
    <row r="55" spans="1:16" x14ac:dyDescent="0.15">
      <c r="A55" s="3"/>
      <c r="B55" s="3"/>
      <c r="C55" s="3"/>
      <c r="D55" s="3"/>
      <c r="E55" s="3"/>
      <c r="F55" s="3"/>
      <c r="G55" s="3"/>
      <c r="H55" s="3"/>
      <c r="I55" s="14"/>
      <c r="J55" s="3"/>
      <c r="K55" s="3"/>
      <c r="L55" s="3"/>
      <c r="M55" s="3"/>
      <c r="N55" s="3"/>
      <c r="O55" s="3"/>
      <c r="P55" s="3"/>
    </row>
    <row r="56" spans="1:16" x14ac:dyDescent="0.15">
      <c r="A56" s="3"/>
      <c r="B56" s="3"/>
      <c r="C56" s="3"/>
      <c r="D56" s="3"/>
      <c r="E56" s="3"/>
      <c r="F56" s="3"/>
      <c r="G56" s="3"/>
      <c r="H56" s="3"/>
      <c r="I56" s="14"/>
      <c r="J56" s="3"/>
      <c r="K56" s="3"/>
      <c r="L56" s="3"/>
      <c r="M56" s="3"/>
      <c r="N56" s="3"/>
      <c r="O56" s="3"/>
      <c r="P56" s="3"/>
    </row>
    <row r="57" spans="1:16" x14ac:dyDescent="0.15">
      <c r="A57" s="3"/>
      <c r="B57" s="3"/>
      <c r="C57" s="3"/>
      <c r="D57" s="3"/>
      <c r="E57" s="3"/>
      <c r="F57" s="3"/>
      <c r="G57" s="3"/>
      <c r="H57" s="3"/>
      <c r="I57" s="14"/>
      <c r="J57" s="3"/>
      <c r="K57" s="3"/>
      <c r="L57" s="3"/>
      <c r="M57" s="3"/>
      <c r="N57" s="3"/>
      <c r="O57" s="3"/>
      <c r="P57" s="3"/>
    </row>
  </sheetData>
  <mergeCells count="125">
    <mergeCell ref="M25:N25"/>
    <mergeCell ref="O25:P25"/>
    <mergeCell ref="M26:N26"/>
    <mergeCell ref="O26:P26"/>
    <mergeCell ref="M27:N27"/>
    <mergeCell ref="M28:N28"/>
    <mergeCell ref="O28:P28"/>
    <mergeCell ref="O27:P27"/>
    <mergeCell ref="B32:B33"/>
    <mergeCell ref="M30:N30"/>
    <mergeCell ref="O30:P30"/>
    <mergeCell ref="M31:N31"/>
    <mergeCell ref="O31:P31"/>
    <mergeCell ref="M29:N29"/>
    <mergeCell ref="O29:P29"/>
    <mergeCell ref="M24:N24"/>
    <mergeCell ref="O24:P24"/>
    <mergeCell ref="M20:N20"/>
    <mergeCell ref="O20:P20"/>
    <mergeCell ref="M21:N21"/>
    <mergeCell ref="O21:P21"/>
    <mergeCell ref="M22:N22"/>
    <mergeCell ref="M23:N23"/>
    <mergeCell ref="O23:P23"/>
    <mergeCell ref="O22:P22"/>
    <mergeCell ref="M19:N19"/>
    <mergeCell ref="O19:P19"/>
    <mergeCell ref="M15:N15"/>
    <mergeCell ref="O15:P15"/>
    <mergeCell ref="M16:N16"/>
    <mergeCell ref="O16:P16"/>
    <mergeCell ref="M17:N17"/>
    <mergeCell ref="M18:N18"/>
    <mergeCell ref="O18:P18"/>
    <mergeCell ref="O17:P17"/>
    <mergeCell ref="M14:N14"/>
    <mergeCell ref="O14:P14"/>
    <mergeCell ref="M10:N10"/>
    <mergeCell ref="O10:P10"/>
    <mergeCell ref="M11:N11"/>
    <mergeCell ref="O11:P11"/>
    <mergeCell ref="M12:N12"/>
    <mergeCell ref="M13:N13"/>
    <mergeCell ref="O13:P13"/>
    <mergeCell ref="O12:P12"/>
    <mergeCell ref="B3:B4"/>
    <mergeCell ref="E3:F3"/>
    <mergeCell ref="G3:H3"/>
    <mergeCell ref="E4:F4"/>
    <mergeCell ref="G4:H4"/>
    <mergeCell ref="M9:N9"/>
    <mergeCell ref="O9:P9"/>
    <mergeCell ref="M5:N5"/>
    <mergeCell ref="O5:P5"/>
    <mergeCell ref="M6:N6"/>
    <mergeCell ref="O6:P6"/>
    <mergeCell ref="M7:N7"/>
    <mergeCell ref="M8:N8"/>
    <mergeCell ref="O8:P8"/>
    <mergeCell ref="O7:P7"/>
    <mergeCell ref="E5:F5"/>
    <mergeCell ref="E6:F6"/>
    <mergeCell ref="E7:F7"/>
    <mergeCell ref="E8:F8"/>
    <mergeCell ref="M3:N3"/>
    <mergeCell ref="O3:P3"/>
    <mergeCell ref="M4:N4"/>
    <mergeCell ref="O4:P4"/>
    <mergeCell ref="C3:C4"/>
    <mergeCell ref="E18:F18"/>
    <mergeCell ref="E19:F19"/>
    <mergeCell ref="G19:H19"/>
    <mergeCell ref="E14:F14"/>
    <mergeCell ref="E15:F15"/>
    <mergeCell ref="E16:F16"/>
    <mergeCell ref="E11:F11"/>
    <mergeCell ref="E12:F12"/>
    <mergeCell ref="E9:F9"/>
    <mergeCell ref="E10:F10"/>
    <mergeCell ref="A34:H34"/>
    <mergeCell ref="G29:H29"/>
    <mergeCell ref="G21:H21"/>
    <mergeCell ref="G22:H22"/>
    <mergeCell ref="G23:H23"/>
    <mergeCell ref="G24:H24"/>
    <mergeCell ref="E27:F27"/>
    <mergeCell ref="G30:H30"/>
    <mergeCell ref="G31:H31"/>
    <mergeCell ref="G25:H25"/>
    <mergeCell ref="G27:H27"/>
    <mergeCell ref="G28:H28"/>
    <mergeCell ref="E21:F21"/>
    <mergeCell ref="E22:F22"/>
    <mergeCell ref="E23:F23"/>
    <mergeCell ref="E24:F24"/>
    <mergeCell ref="E31:F31"/>
    <mergeCell ref="E25:F25"/>
    <mergeCell ref="E26:F26"/>
    <mergeCell ref="E30:F30"/>
    <mergeCell ref="E28:F28"/>
    <mergeCell ref="E29:F29"/>
    <mergeCell ref="A1:H1"/>
    <mergeCell ref="D33:G33"/>
    <mergeCell ref="L33:O33"/>
    <mergeCell ref="I3:I4"/>
    <mergeCell ref="A2:H2"/>
    <mergeCell ref="G13:H13"/>
    <mergeCell ref="G14:H14"/>
    <mergeCell ref="G15:H15"/>
    <mergeCell ref="G6:H6"/>
    <mergeCell ref="G26:H26"/>
    <mergeCell ref="G7:H7"/>
    <mergeCell ref="G8:H8"/>
    <mergeCell ref="G9:H9"/>
    <mergeCell ref="G10:H10"/>
    <mergeCell ref="G11:H11"/>
    <mergeCell ref="G12:H12"/>
    <mergeCell ref="E13:F13"/>
    <mergeCell ref="G16:H16"/>
    <mergeCell ref="G17:H17"/>
    <mergeCell ref="G18:H18"/>
    <mergeCell ref="G20:H20"/>
    <mergeCell ref="E20:F20"/>
    <mergeCell ref="G5:H5"/>
    <mergeCell ref="E17:F17"/>
  </mergeCells>
  <phoneticPr fontId="2"/>
  <pageMargins left="0.54" right="0.22" top="0.41" bottom="0.59" header="0.33" footer="0.51200000000000001"/>
  <pageSetup paperSize="9" scale="86" orientation="portrait" r:id="rId1"/>
  <headerFooter alignWithMargins="0"/>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3</xdr:col>
                    <xdr:colOff>209550</xdr:colOff>
                    <xdr:row>4</xdr:row>
                    <xdr:rowOff>28575</xdr:rowOff>
                  </from>
                  <to>
                    <xdr:col>3</xdr:col>
                    <xdr:colOff>514350</xdr:colOff>
                    <xdr:row>4</xdr:row>
                    <xdr:rowOff>238125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4</xdr:col>
                    <xdr:colOff>257175</xdr:colOff>
                    <xdr:row>4</xdr:row>
                    <xdr:rowOff>28575</xdr:rowOff>
                  </from>
                  <to>
                    <xdr:col>5</xdr:col>
                    <xdr:colOff>161925</xdr:colOff>
                    <xdr:row>4</xdr:row>
                    <xdr:rowOff>238125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6</xdr:col>
                    <xdr:colOff>247650</xdr:colOff>
                    <xdr:row>4</xdr:row>
                    <xdr:rowOff>28575</xdr:rowOff>
                  </from>
                  <to>
                    <xdr:col>7</xdr:col>
                    <xdr:colOff>152400</xdr:colOff>
                    <xdr:row>4</xdr:row>
                    <xdr:rowOff>238125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sizeWithCells="1">
                  <from>
                    <xdr:col>3</xdr:col>
                    <xdr:colOff>209550</xdr:colOff>
                    <xdr:row>25</xdr:row>
                    <xdr:rowOff>114300</xdr:rowOff>
                  </from>
                  <to>
                    <xdr:col>3</xdr:col>
                    <xdr:colOff>514350</xdr:colOff>
                    <xdr:row>25</xdr:row>
                    <xdr:rowOff>323850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sizeWithCells="1">
                  <from>
                    <xdr:col>4</xdr:col>
                    <xdr:colOff>257175</xdr:colOff>
                    <xdr:row>25</xdr:row>
                    <xdr:rowOff>114300</xdr:rowOff>
                  </from>
                  <to>
                    <xdr:col>5</xdr:col>
                    <xdr:colOff>161925</xdr:colOff>
                    <xdr:row>25</xdr:row>
                    <xdr:rowOff>323850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sizeWithCells="1">
                  <from>
                    <xdr:col>6</xdr:col>
                    <xdr:colOff>247650</xdr:colOff>
                    <xdr:row>25</xdr:row>
                    <xdr:rowOff>114300</xdr:rowOff>
                  </from>
                  <to>
                    <xdr:col>7</xdr:col>
                    <xdr:colOff>152400</xdr:colOff>
                    <xdr:row>25</xdr:row>
                    <xdr:rowOff>323850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sizeWithCells="1">
                  <from>
                    <xdr:col>3</xdr:col>
                    <xdr:colOff>209550</xdr:colOff>
                    <xdr:row>5</xdr:row>
                    <xdr:rowOff>85725</xdr:rowOff>
                  </from>
                  <to>
                    <xdr:col>3</xdr:col>
                    <xdr:colOff>514350</xdr:colOff>
                    <xdr:row>5</xdr:row>
                    <xdr:rowOff>238125</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sizeWithCells="1">
                  <from>
                    <xdr:col>4</xdr:col>
                    <xdr:colOff>257175</xdr:colOff>
                    <xdr:row>5</xdr:row>
                    <xdr:rowOff>85725</xdr:rowOff>
                  </from>
                  <to>
                    <xdr:col>5</xdr:col>
                    <xdr:colOff>161925</xdr:colOff>
                    <xdr:row>5</xdr:row>
                    <xdr:rowOff>238125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sizeWithCells="1">
                  <from>
                    <xdr:col>6</xdr:col>
                    <xdr:colOff>247650</xdr:colOff>
                    <xdr:row>5</xdr:row>
                    <xdr:rowOff>85725</xdr:rowOff>
                  </from>
                  <to>
                    <xdr:col>7</xdr:col>
                    <xdr:colOff>152400</xdr:colOff>
                    <xdr:row>5</xdr:row>
                    <xdr:rowOff>238125</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sizeWithCells="1">
                  <from>
                    <xdr:col>3</xdr:col>
                    <xdr:colOff>209550</xdr:colOff>
                    <xdr:row>24</xdr:row>
                    <xdr:rowOff>123825</xdr:rowOff>
                  </from>
                  <to>
                    <xdr:col>3</xdr:col>
                    <xdr:colOff>514350</xdr:colOff>
                    <xdr:row>24</xdr:row>
                    <xdr:rowOff>180975</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sizeWithCells="1">
                  <from>
                    <xdr:col>4</xdr:col>
                    <xdr:colOff>257175</xdr:colOff>
                    <xdr:row>24</xdr:row>
                    <xdr:rowOff>123825</xdr:rowOff>
                  </from>
                  <to>
                    <xdr:col>5</xdr:col>
                    <xdr:colOff>161925</xdr:colOff>
                    <xdr:row>24</xdr:row>
                    <xdr:rowOff>180975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sizeWithCells="1">
                  <from>
                    <xdr:col>6</xdr:col>
                    <xdr:colOff>247650</xdr:colOff>
                    <xdr:row>24</xdr:row>
                    <xdr:rowOff>123825</xdr:rowOff>
                  </from>
                  <to>
                    <xdr:col>7</xdr:col>
                    <xdr:colOff>152400</xdr:colOff>
                    <xdr:row>24</xdr:row>
                    <xdr:rowOff>180975</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sizeWithCells="1">
                  <from>
                    <xdr:col>3</xdr:col>
                    <xdr:colOff>209550</xdr:colOff>
                    <xdr:row>6</xdr:row>
                    <xdr:rowOff>133350</xdr:rowOff>
                  </from>
                  <to>
                    <xdr:col>3</xdr:col>
                    <xdr:colOff>514350</xdr:colOff>
                    <xdr:row>6</xdr:row>
                    <xdr:rowOff>342900</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sizeWithCells="1">
                  <from>
                    <xdr:col>4</xdr:col>
                    <xdr:colOff>257175</xdr:colOff>
                    <xdr:row>6</xdr:row>
                    <xdr:rowOff>133350</xdr:rowOff>
                  </from>
                  <to>
                    <xdr:col>5</xdr:col>
                    <xdr:colOff>161925</xdr:colOff>
                    <xdr:row>6</xdr:row>
                    <xdr:rowOff>342900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sizeWithCells="1">
                  <from>
                    <xdr:col>6</xdr:col>
                    <xdr:colOff>247650</xdr:colOff>
                    <xdr:row>6</xdr:row>
                    <xdr:rowOff>133350</xdr:rowOff>
                  </from>
                  <to>
                    <xdr:col>7</xdr:col>
                    <xdr:colOff>152400</xdr:colOff>
                    <xdr:row>6</xdr:row>
                    <xdr:rowOff>342900</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sizeWithCells="1">
                  <from>
                    <xdr:col>3</xdr:col>
                    <xdr:colOff>209550</xdr:colOff>
                    <xdr:row>7</xdr:row>
                    <xdr:rowOff>133350</xdr:rowOff>
                  </from>
                  <to>
                    <xdr:col>3</xdr:col>
                    <xdr:colOff>514350</xdr:colOff>
                    <xdr:row>7</xdr:row>
                    <xdr:rowOff>342900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sizeWithCells="1">
                  <from>
                    <xdr:col>4</xdr:col>
                    <xdr:colOff>257175</xdr:colOff>
                    <xdr:row>7</xdr:row>
                    <xdr:rowOff>133350</xdr:rowOff>
                  </from>
                  <to>
                    <xdr:col>5</xdr:col>
                    <xdr:colOff>161925</xdr:colOff>
                    <xdr:row>7</xdr:row>
                    <xdr:rowOff>342900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sizeWithCells="1">
                  <from>
                    <xdr:col>6</xdr:col>
                    <xdr:colOff>247650</xdr:colOff>
                    <xdr:row>7</xdr:row>
                    <xdr:rowOff>133350</xdr:rowOff>
                  </from>
                  <to>
                    <xdr:col>7</xdr:col>
                    <xdr:colOff>152400</xdr:colOff>
                    <xdr:row>7</xdr:row>
                    <xdr:rowOff>342900</xdr:rowOff>
                  </to>
                </anchor>
              </controlPr>
            </control>
          </mc:Choice>
        </mc:AlternateContent>
        <mc:AlternateContent xmlns:mc="http://schemas.openxmlformats.org/markup-compatibility/2006">
          <mc:Choice Requires="x14">
            <control shapeId="3098" r:id="rId22" name="Check Box 26">
              <controlPr defaultSize="0" autoFill="0" autoLine="0" autoPict="0">
                <anchor moveWithCells="1" sizeWithCells="1">
                  <from>
                    <xdr:col>3</xdr:col>
                    <xdr:colOff>209550</xdr:colOff>
                    <xdr:row>8</xdr:row>
                    <xdr:rowOff>123825</xdr:rowOff>
                  </from>
                  <to>
                    <xdr:col>3</xdr:col>
                    <xdr:colOff>514350</xdr:colOff>
                    <xdr:row>8</xdr:row>
                    <xdr:rowOff>333375</xdr:rowOff>
                  </to>
                </anchor>
              </controlPr>
            </control>
          </mc:Choice>
        </mc:AlternateContent>
        <mc:AlternateContent xmlns:mc="http://schemas.openxmlformats.org/markup-compatibility/2006">
          <mc:Choice Requires="x14">
            <control shapeId="3099" r:id="rId23" name="Check Box 27">
              <controlPr defaultSize="0" autoFill="0" autoLine="0" autoPict="0">
                <anchor moveWithCells="1" sizeWithCells="1">
                  <from>
                    <xdr:col>4</xdr:col>
                    <xdr:colOff>257175</xdr:colOff>
                    <xdr:row>8</xdr:row>
                    <xdr:rowOff>123825</xdr:rowOff>
                  </from>
                  <to>
                    <xdr:col>5</xdr:col>
                    <xdr:colOff>161925</xdr:colOff>
                    <xdr:row>8</xdr:row>
                    <xdr:rowOff>333375</xdr:rowOff>
                  </to>
                </anchor>
              </controlPr>
            </control>
          </mc:Choice>
        </mc:AlternateContent>
        <mc:AlternateContent xmlns:mc="http://schemas.openxmlformats.org/markup-compatibility/2006">
          <mc:Choice Requires="x14">
            <control shapeId="3100" r:id="rId24" name="Check Box 28">
              <controlPr defaultSize="0" autoFill="0" autoLine="0" autoPict="0">
                <anchor moveWithCells="1" sizeWithCells="1">
                  <from>
                    <xdr:col>6</xdr:col>
                    <xdr:colOff>247650</xdr:colOff>
                    <xdr:row>8</xdr:row>
                    <xdr:rowOff>123825</xdr:rowOff>
                  </from>
                  <to>
                    <xdr:col>7</xdr:col>
                    <xdr:colOff>152400</xdr:colOff>
                    <xdr:row>8</xdr:row>
                    <xdr:rowOff>333375</xdr:rowOff>
                  </to>
                </anchor>
              </controlPr>
            </control>
          </mc:Choice>
        </mc:AlternateContent>
        <mc:AlternateContent xmlns:mc="http://schemas.openxmlformats.org/markup-compatibility/2006">
          <mc:Choice Requires="x14">
            <control shapeId="3102" r:id="rId25" name="Check Box 30">
              <controlPr defaultSize="0" autoFill="0" autoLine="0" autoPict="0">
                <anchor moveWithCells="1" sizeWithCells="1">
                  <from>
                    <xdr:col>3</xdr:col>
                    <xdr:colOff>209550</xdr:colOff>
                    <xdr:row>9</xdr:row>
                    <xdr:rowOff>123825</xdr:rowOff>
                  </from>
                  <to>
                    <xdr:col>3</xdr:col>
                    <xdr:colOff>514350</xdr:colOff>
                    <xdr:row>9</xdr:row>
                    <xdr:rowOff>333375</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sizeWithCells="1">
                  <from>
                    <xdr:col>4</xdr:col>
                    <xdr:colOff>257175</xdr:colOff>
                    <xdr:row>9</xdr:row>
                    <xdr:rowOff>123825</xdr:rowOff>
                  </from>
                  <to>
                    <xdr:col>5</xdr:col>
                    <xdr:colOff>161925</xdr:colOff>
                    <xdr:row>9</xdr:row>
                    <xdr:rowOff>333375</xdr:rowOff>
                  </to>
                </anchor>
              </controlPr>
            </control>
          </mc:Choice>
        </mc:AlternateContent>
        <mc:AlternateContent xmlns:mc="http://schemas.openxmlformats.org/markup-compatibility/2006">
          <mc:Choice Requires="x14">
            <control shapeId="3104" r:id="rId27" name="Check Box 32">
              <controlPr defaultSize="0" autoFill="0" autoLine="0" autoPict="0">
                <anchor moveWithCells="1" sizeWithCells="1">
                  <from>
                    <xdr:col>6</xdr:col>
                    <xdr:colOff>247650</xdr:colOff>
                    <xdr:row>9</xdr:row>
                    <xdr:rowOff>123825</xdr:rowOff>
                  </from>
                  <to>
                    <xdr:col>7</xdr:col>
                    <xdr:colOff>152400</xdr:colOff>
                    <xdr:row>9</xdr:row>
                    <xdr:rowOff>333375</xdr:rowOff>
                  </to>
                </anchor>
              </controlPr>
            </control>
          </mc:Choice>
        </mc:AlternateContent>
        <mc:AlternateContent xmlns:mc="http://schemas.openxmlformats.org/markup-compatibility/2006">
          <mc:Choice Requires="x14">
            <control shapeId="3106" r:id="rId28" name="Check Box 34">
              <controlPr defaultSize="0" autoFill="0" autoLine="0" autoPict="0">
                <anchor moveWithCells="1" sizeWithCells="1">
                  <from>
                    <xdr:col>3</xdr:col>
                    <xdr:colOff>209550</xdr:colOff>
                    <xdr:row>10</xdr:row>
                    <xdr:rowOff>28575</xdr:rowOff>
                  </from>
                  <to>
                    <xdr:col>3</xdr:col>
                    <xdr:colOff>514350</xdr:colOff>
                    <xdr:row>10</xdr:row>
                    <xdr:rowOff>238125</xdr:rowOff>
                  </to>
                </anchor>
              </controlPr>
            </control>
          </mc:Choice>
        </mc:AlternateContent>
        <mc:AlternateContent xmlns:mc="http://schemas.openxmlformats.org/markup-compatibility/2006">
          <mc:Choice Requires="x14">
            <control shapeId="3107" r:id="rId29" name="Check Box 35">
              <controlPr defaultSize="0" autoFill="0" autoLine="0" autoPict="0">
                <anchor moveWithCells="1" sizeWithCells="1">
                  <from>
                    <xdr:col>4</xdr:col>
                    <xdr:colOff>257175</xdr:colOff>
                    <xdr:row>10</xdr:row>
                    <xdr:rowOff>28575</xdr:rowOff>
                  </from>
                  <to>
                    <xdr:col>5</xdr:col>
                    <xdr:colOff>161925</xdr:colOff>
                    <xdr:row>10</xdr:row>
                    <xdr:rowOff>238125</xdr:rowOff>
                  </to>
                </anchor>
              </controlPr>
            </control>
          </mc:Choice>
        </mc:AlternateContent>
        <mc:AlternateContent xmlns:mc="http://schemas.openxmlformats.org/markup-compatibility/2006">
          <mc:Choice Requires="x14">
            <control shapeId="3108" r:id="rId30" name="Check Box 36">
              <controlPr defaultSize="0" autoFill="0" autoLine="0" autoPict="0">
                <anchor moveWithCells="1" sizeWithCells="1">
                  <from>
                    <xdr:col>6</xdr:col>
                    <xdr:colOff>247650</xdr:colOff>
                    <xdr:row>10</xdr:row>
                    <xdr:rowOff>28575</xdr:rowOff>
                  </from>
                  <to>
                    <xdr:col>7</xdr:col>
                    <xdr:colOff>152400</xdr:colOff>
                    <xdr:row>10</xdr:row>
                    <xdr:rowOff>238125</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sizeWithCells="1">
                  <from>
                    <xdr:col>3</xdr:col>
                    <xdr:colOff>209550</xdr:colOff>
                    <xdr:row>11</xdr:row>
                    <xdr:rowOff>28575</xdr:rowOff>
                  </from>
                  <to>
                    <xdr:col>3</xdr:col>
                    <xdr:colOff>514350</xdr:colOff>
                    <xdr:row>11</xdr:row>
                    <xdr:rowOff>238125</xdr:rowOff>
                  </to>
                </anchor>
              </controlPr>
            </control>
          </mc:Choice>
        </mc:AlternateContent>
        <mc:AlternateContent xmlns:mc="http://schemas.openxmlformats.org/markup-compatibility/2006">
          <mc:Choice Requires="x14">
            <control shapeId="3111" r:id="rId32" name="Check Box 39">
              <controlPr defaultSize="0" autoFill="0" autoLine="0" autoPict="0">
                <anchor moveWithCells="1" sizeWithCells="1">
                  <from>
                    <xdr:col>4</xdr:col>
                    <xdr:colOff>257175</xdr:colOff>
                    <xdr:row>11</xdr:row>
                    <xdr:rowOff>28575</xdr:rowOff>
                  </from>
                  <to>
                    <xdr:col>5</xdr:col>
                    <xdr:colOff>161925</xdr:colOff>
                    <xdr:row>11</xdr:row>
                    <xdr:rowOff>238125</xdr:rowOff>
                  </to>
                </anchor>
              </controlPr>
            </control>
          </mc:Choice>
        </mc:AlternateContent>
        <mc:AlternateContent xmlns:mc="http://schemas.openxmlformats.org/markup-compatibility/2006">
          <mc:Choice Requires="x14">
            <control shapeId="3112" r:id="rId33" name="Check Box 40">
              <controlPr defaultSize="0" autoFill="0" autoLine="0" autoPict="0">
                <anchor moveWithCells="1" sizeWithCells="1">
                  <from>
                    <xdr:col>6</xdr:col>
                    <xdr:colOff>247650</xdr:colOff>
                    <xdr:row>11</xdr:row>
                    <xdr:rowOff>28575</xdr:rowOff>
                  </from>
                  <to>
                    <xdr:col>7</xdr:col>
                    <xdr:colOff>152400</xdr:colOff>
                    <xdr:row>11</xdr:row>
                    <xdr:rowOff>238125</xdr:rowOff>
                  </to>
                </anchor>
              </controlPr>
            </control>
          </mc:Choice>
        </mc:AlternateContent>
        <mc:AlternateContent xmlns:mc="http://schemas.openxmlformats.org/markup-compatibility/2006">
          <mc:Choice Requires="x14">
            <control shapeId="3114" r:id="rId34" name="Check Box 42">
              <controlPr defaultSize="0" autoFill="0" autoLine="0" autoPict="0">
                <anchor moveWithCells="1" sizeWithCells="1">
                  <from>
                    <xdr:col>3</xdr:col>
                    <xdr:colOff>209550</xdr:colOff>
                    <xdr:row>12</xdr:row>
                    <xdr:rowOff>95250</xdr:rowOff>
                  </from>
                  <to>
                    <xdr:col>3</xdr:col>
                    <xdr:colOff>514350</xdr:colOff>
                    <xdr:row>12</xdr:row>
                    <xdr:rowOff>304800</xdr:rowOff>
                  </to>
                </anchor>
              </controlPr>
            </control>
          </mc:Choice>
        </mc:AlternateContent>
        <mc:AlternateContent xmlns:mc="http://schemas.openxmlformats.org/markup-compatibility/2006">
          <mc:Choice Requires="x14">
            <control shapeId="3115" r:id="rId35" name="Check Box 43">
              <controlPr defaultSize="0" autoFill="0" autoLine="0" autoPict="0">
                <anchor moveWithCells="1" sizeWithCells="1">
                  <from>
                    <xdr:col>4</xdr:col>
                    <xdr:colOff>257175</xdr:colOff>
                    <xdr:row>12</xdr:row>
                    <xdr:rowOff>95250</xdr:rowOff>
                  </from>
                  <to>
                    <xdr:col>5</xdr:col>
                    <xdr:colOff>161925</xdr:colOff>
                    <xdr:row>12</xdr:row>
                    <xdr:rowOff>304800</xdr:rowOff>
                  </to>
                </anchor>
              </controlPr>
            </control>
          </mc:Choice>
        </mc:AlternateContent>
        <mc:AlternateContent xmlns:mc="http://schemas.openxmlformats.org/markup-compatibility/2006">
          <mc:Choice Requires="x14">
            <control shapeId="3116" r:id="rId36" name="Check Box 44">
              <controlPr defaultSize="0" autoFill="0" autoLine="0" autoPict="0">
                <anchor moveWithCells="1" sizeWithCells="1">
                  <from>
                    <xdr:col>6</xdr:col>
                    <xdr:colOff>247650</xdr:colOff>
                    <xdr:row>12</xdr:row>
                    <xdr:rowOff>95250</xdr:rowOff>
                  </from>
                  <to>
                    <xdr:col>7</xdr:col>
                    <xdr:colOff>152400</xdr:colOff>
                    <xdr:row>12</xdr:row>
                    <xdr:rowOff>304800</xdr:rowOff>
                  </to>
                </anchor>
              </controlPr>
            </control>
          </mc:Choice>
        </mc:AlternateContent>
        <mc:AlternateContent xmlns:mc="http://schemas.openxmlformats.org/markup-compatibility/2006">
          <mc:Choice Requires="x14">
            <control shapeId="3118" r:id="rId37" name="Check Box 46">
              <controlPr defaultSize="0" autoFill="0" autoLine="0" autoPict="0">
                <anchor moveWithCells="1" sizeWithCells="1">
                  <from>
                    <xdr:col>3</xdr:col>
                    <xdr:colOff>209550</xdr:colOff>
                    <xdr:row>13</xdr:row>
                    <xdr:rowOff>9525</xdr:rowOff>
                  </from>
                  <to>
                    <xdr:col>3</xdr:col>
                    <xdr:colOff>514350</xdr:colOff>
                    <xdr:row>13</xdr:row>
                    <xdr:rowOff>219075</xdr:rowOff>
                  </to>
                </anchor>
              </controlPr>
            </control>
          </mc:Choice>
        </mc:AlternateContent>
        <mc:AlternateContent xmlns:mc="http://schemas.openxmlformats.org/markup-compatibility/2006">
          <mc:Choice Requires="x14">
            <control shapeId="3119" r:id="rId38" name="Check Box 47">
              <controlPr defaultSize="0" autoFill="0" autoLine="0" autoPict="0">
                <anchor moveWithCells="1" sizeWithCells="1">
                  <from>
                    <xdr:col>4</xdr:col>
                    <xdr:colOff>257175</xdr:colOff>
                    <xdr:row>13</xdr:row>
                    <xdr:rowOff>9525</xdr:rowOff>
                  </from>
                  <to>
                    <xdr:col>5</xdr:col>
                    <xdr:colOff>161925</xdr:colOff>
                    <xdr:row>13</xdr:row>
                    <xdr:rowOff>219075</xdr:rowOff>
                  </to>
                </anchor>
              </controlPr>
            </control>
          </mc:Choice>
        </mc:AlternateContent>
        <mc:AlternateContent xmlns:mc="http://schemas.openxmlformats.org/markup-compatibility/2006">
          <mc:Choice Requires="x14">
            <control shapeId="3120" r:id="rId39" name="Check Box 48">
              <controlPr defaultSize="0" autoFill="0" autoLine="0" autoPict="0">
                <anchor moveWithCells="1" sizeWithCells="1">
                  <from>
                    <xdr:col>6</xdr:col>
                    <xdr:colOff>247650</xdr:colOff>
                    <xdr:row>13</xdr:row>
                    <xdr:rowOff>9525</xdr:rowOff>
                  </from>
                  <to>
                    <xdr:col>7</xdr:col>
                    <xdr:colOff>152400</xdr:colOff>
                    <xdr:row>13</xdr:row>
                    <xdr:rowOff>219075</xdr:rowOff>
                  </to>
                </anchor>
              </controlPr>
            </control>
          </mc:Choice>
        </mc:AlternateContent>
        <mc:AlternateContent xmlns:mc="http://schemas.openxmlformats.org/markup-compatibility/2006">
          <mc:Choice Requires="x14">
            <control shapeId="3122" r:id="rId40" name="Check Box 50">
              <controlPr defaultSize="0" autoFill="0" autoLine="0" autoPict="0">
                <anchor moveWithCells="1" sizeWithCells="1">
                  <from>
                    <xdr:col>3</xdr:col>
                    <xdr:colOff>209550</xdr:colOff>
                    <xdr:row>14</xdr:row>
                    <xdr:rowOff>19050</xdr:rowOff>
                  </from>
                  <to>
                    <xdr:col>3</xdr:col>
                    <xdr:colOff>514350</xdr:colOff>
                    <xdr:row>14</xdr:row>
                    <xdr:rowOff>228600</xdr:rowOff>
                  </to>
                </anchor>
              </controlPr>
            </control>
          </mc:Choice>
        </mc:AlternateContent>
        <mc:AlternateContent xmlns:mc="http://schemas.openxmlformats.org/markup-compatibility/2006">
          <mc:Choice Requires="x14">
            <control shapeId="3123" r:id="rId41" name="Check Box 51">
              <controlPr defaultSize="0" autoFill="0" autoLine="0" autoPict="0">
                <anchor moveWithCells="1" sizeWithCells="1">
                  <from>
                    <xdr:col>4</xdr:col>
                    <xdr:colOff>257175</xdr:colOff>
                    <xdr:row>14</xdr:row>
                    <xdr:rowOff>19050</xdr:rowOff>
                  </from>
                  <to>
                    <xdr:col>5</xdr:col>
                    <xdr:colOff>161925</xdr:colOff>
                    <xdr:row>14</xdr:row>
                    <xdr:rowOff>228600</xdr:rowOff>
                  </to>
                </anchor>
              </controlPr>
            </control>
          </mc:Choice>
        </mc:AlternateContent>
        <mc:AlternateContent xmlns:mc="http://schemas.openxmlformats.org/markup-compatibility/2006">
          <mc:Choice Requires="x14">
            <control shapeId="3124" r:id="rId42" name="Check Box 52">
              <controlPr defaultSize="0" autoFill="0" autoLine="0" autoPict="0">
                <anchor moveWithCells="1" sizeWithCells="1">
                  <from>
                    <xdr:col>6</xdr:col>
                    <xdr:colOff>247650</xdr:colOff>
                    <xdr:row>14</xdr:row>
                    <xdr:rowOff>19050</xdr:rowOff>
                  </from>
                  <to>
                    <xdr:col>7</xdr:col>
                    <xdr:colOff>152400</xdr:colOff>
                    <xdr:row>14</xdr:row>
                    <xdr:rowOff>228600</xdr:rowOff>
                  </to>
                </anchor>
              </controlPr>
            </control>
          </mc:Choice>
        </mc:AlternateContent>
        <mc:AlternateContent xmlns:mc="http://schemas.openxmlformats.org/markup-compatibility/2006">
          <mc:Choice Requires="x14">
            <control shapeId="3126" r:id="rId43" name="Check Box 54">
              <controlPr defaultSize="0" autoFill="0" autoLine="0" autoPict="0">
                <anchor moveWithCells="1" sizeWithCells="1">
                  <from>
                    <xdr:col>3</xdr:col>
                    <xdr:colOff>209550</xdr:colOff>
                    <xdr:row>15</xdr:row>
                    <xdr:rowOff>19050</xdr:rowOff>
                  </from>
                  <to>
                    <xdr:col>3</xdr:col>
                    <xdr:colOff>514350</xdr:colOff>
                    <xdr:row>15</xdr:row>
                    <xdr:rowOff>228600</xdr:rowOff>
                  </to>
                </anchor>
              </controlPr>
            </control>
          </mc:Choice>
        </mc:AlternateContent>
        <mc:AlternateContent xmlns:mc="http://schemas.openxmlformats.org/markup-compatibility/2006">
          <mc:Choice Requires="x14">
            <control shapeId="3127" r:id="rId44" name="Check Box 55">
              <controlPr defaultSize="0" autoFill="0" autoLine="0" autoPict="0">
                <anchor moveWithCells="1" sizeWithCells="1">
                  <from>
                    <xdr:col>4</xdr:col>
                    <xdr:colOff>257175</xdr:colOff>
                    <xdr:row>15</xdr:row>
                    <xdr:rowOff>19050</xdr:rowOff>
                  </from>
                  <to>
                    <xdr:col>5</xdr:col>
                    <xdr:colOff>161925</xdr:colOff>
                    <xdr:row>15</xdr:row>
                    <xdr:rowOff>228600</xdr:rowOff>
                  </to>
                </anchor>
              </controlPr>
            </control>
          </mc:Choice>
        </mc:AlternateContent>
        <mc:AlternateContent xmlns:mc="http://schemas.openxmlformats.org/markup-compatibility/2006">
          <mc:Choice Requires="x14">
            <control shapeId="3128" r:id="rId45" name="Check Box 56">
              <controlPr defaultSize="0" autoFill="0" autoLine="0" autoPict="0">
                <anchor moveWithCells="1" sizeWithCells="1">
                  <from>
                    <xdr:col>6</xdr:col>
                    <xdr:colOff>247650</xdr:colOff>
                    <xdr:row>15</xdr:row>
                    <xdr:rowOff>19050</xdr:rowOff>
                  </from>
                  <to>
                    <xdr:col>7</xdr:col>
                    <xdr:colOff>152400</xdr:colOff>
                    <xdr:row>15</xdr:row>
                    <xdr:rowOff>228600</xdr:rowOff>
                  </to>
                </anchor>
              </controlPr>
            </control>
          </mc:Choice>
        </mc:AlternateContent>
        <mc:AlternateContent xmlns:mc="http://schemas.openxmlformats.org/markup-compatibility/2006">
          <mc:Choice Requires="x14">
            <control shapeId="3130" r:id="rId46" name="Check Box 58">
              <controlPr defaultSize="0" autoFill="0" autoLine="0" autoPict="0">
                <anchor moveWithCells="1" sizeWithCells="1">
                  <from>
                    <xdr:col>3</xdr:col>
                    <xdr:colOff>209550</xdr:colOff>
                    <xdr:row>16</xdr:row>
                    <xdr:rowOff>38100</xdr:rowOff>
                  </from>
                  <to>
                    <xdr:col>3</xdr:col>
                    <xdr:colOff>514350</xdr:colOff>
                    <xdr:row>16</xdr:row>
                    <xdr:rowOff>247650</xdr:rowOff>
                  </to>
                </anchor>
              </controlPr>
            </control>
          </mc:Choice>
        </mc:AlternateContent>
        <mc:AlternateContent xmlns:mc="http://schemas.openxmlformats.org/markup-compatibility/2006">
          <mc:Choice Requires="x14">
            <control shapeId="3131" r:id="rId47" name="Check Box 59">
              <controlPr defaultSize="0" autoFill="0" autoLine="0" autoPict="0">
                <anchor moveWithCells="1" sizeWithCells="1">
                  <from>
                    <xdr:col>4</xdr:col>
                    <xdr:colOff>257175</xdr:colOff>
                    <xdr:row>16</xdr:row>
                    <xdr:rowOff>38100</xdr:rowOff>
                  </from>
                  <to>
                    <xdr:col>5</xdr:col>
                    <xdr:colOff>161925</xdr:colOff>
                    <xdr:row>16</xdr:row>
                    <xdr:rowOff>247650</xdr:rowOff>
                  </to>
                </anchor>
              </controlPr>
            </control>
          </mc:Choice>
        </mc:AlternateContent>
        <mc:AlternateContent xmlns:mc="http://schemas.openxmlformats.org/markup-compatibility/2006">
          <mc:Choice Requires="x14">
            <control shapeId="3132" r:id="rId48" name="Check Box 60">
              <controlPr defaultSize="0" autoFill="0" autoLine="0" autoPict="0">
                <anchor moveWithCells="1" sizeWithCells="1">
                  <from>
                    <xdr:col>6</xdr:col>
                    <xdr:colOff>247650</xdr:colOff>
                    <xdr:row>16</xdr:row>
                    <xdr:rowOff>38100</xdr:rowOff>
                  </from>
                  <to>
                    <xdr:col>7</xdr:col>
                    <xdr:colOff>152400</xdr:colOff>
                    <xdr:row>16</xdr:row>
                    <xdr:rowOff>247650</xdr:rowOff>
                  </to>
                </anchor>
              </controlPr>
            </control>
          </mc:Choice>
        </mc:AlternateContent>
        <mc:AlternateContent xmlns:mc="http://schemas.openxmlformats.org/markup-compatibility/2006">
          <mc:Choice Requires="x14">
            <control shapeId="3134" r:id="rId49" name="Check Box 62">
              <controlPr defaultSize="0" autoFill="0" autoLine="0" autoPict="0">
                <anchor moveWithCells="1" sizeWithCells="1">
                  <from>
                    <xdr:col>3</xdr:col>
                    <xdr:colOff>209550</xdr:colOff>
                    <xdr:row>17</xdr:row>
                    <xdr:rowOff>38100</xdr:rowOff>
                  </from>
                  <to>
                    <xdr:col>3</xdr:col>
                    <xdr:colOff>514350</xdr:colOff>
                    <xdr:row>17</xdr:row>
                    <xdr:rowOff>247650</xdr:rowOff>
                  </to>
                </anchor>
              </controlPr>
            </control>
          </mc:Choice>
        </mc:AlternateContent>
        <mc:AlternateContent xmlns:mc="http://schemas.openxmlformats.org/markup-compatibility/2006">
          <mc:Choice Requires="x14">
            <control shapeId="3135" r:id="rId50" name="Check Box 63">
              <controlPr defaultSize="0" autoFill="0" autoLine="0" autoPict="0">
                <anchor moveWithCells="1" sizeWithCells="1">
                  <from>
                    <xdr:col>4</xdr:col>
                    <xdr:colOff>257175</xdr:colOff>
                    <xdr:row>17</xdr:row>
                    <xdr:rowOff>38100</xdr:rowOff>
                  </from>
                  <to>
                    <xdr:col>5</xdr:col>
                    <xdr:colOff>161925</xdr:colOff>
                    <xdr:row>17</xdr:row>
                    <xdr:rowOff>247650</xdr:rowOff>
                  </to>
                </anchor>
              </controlPr>
            </control>
          </mc:Choice>
        </mc:AlternateContent>
        <mc:AlternateContent xmlns:mc="http://schemas.openxmlformats.org/markup-compatibility/2006">
          <mc:Choice Requires="x14">
            <control shapeId="3136" r:id="rId51" name="Check Box 64">
              <controlPr defaultSize="0" autoFill="0" autoLine="0" autoPict="0">
                <anchor moveWithCells="1" sizeWithCells="1">
                  <from>
                    <xdr:col>6</xdr:col>
                    <xdr:colOff>247650</xdr:colOff>
                    <xdr:row>17</xdr:row>
                    <xdr:rowOff>38100</xdr:rowOff>
                  </from>
                  <to>
                    <xdr:col>7</xdr:col>
                    <xdr:colOff>152400</xdr:colOff>
                    <xdr:row>17</xdr:row>
                    <xdr:rowOff>247650</xdr:rowOff>
                  </to>
                </anchor>
              </controlPr>
            </control>
          </mc:Choice>
        </mc:AlternateContent>
        <mc:AlternateContent xmlns:mc="http://schemas.openxmlformats.org/markup-compatibility/2006">
          <mc:Choice Requires="x14">
            <control shapeId="3138" r:id="rId52" name="Check Box 66">
              <controlPr defaultSize="0" autoFill="0" autoLine="0" autoPict="0">
                <anchor moveWithCells="1" sizeWithCells="1">
                  <from>
                    <xdr:col>3</xdr:col>
                    <xdr:colOff>209550</xdr:colOff>
                    <xdr:row>18</xdr:row>
                    <xdr:rowOff>57150</xdr:rowOff>
                  </from>
                  <to>
                    <xdr:col>3</xdr:col>
                    <xdr:colOff>514350</xdr:colOff>
                    <xdr:row>18</xdr:row>
                    <xdr:rowOff>238125</xdr:rowOff>
                  </to>
                </anchor>
              </controlPr>
            </control>
          </mc:Choice>
        </mc:AlternateContent>
        <mc:AlternateContent xmlns:mc="http://schemas.openxmlformats.org/markup-compatibility/2006">
          <mc:Choice Requires="x14">
            <control shapeId="3139" r:id="rId53" name="Check Box 67">
              <controlPr defaultSize="0" autoFill="0" autoLine="0" autoPict="0">
                <anchor moveWithCells="1" sizeWithCells="1">
                  <from>
                    <xdr:col>4</xdr:col>
                    <xdr:colOff>257175</xdr:colOff>
                    <xdr:row>18</xdr:row>
                    <xdr:rowOff>57150</xdr:rowOff>
                  </from>
                  <to>
                    <xdr:col>5</xdr:col>
                    <xdr:colOff>161925</xdr:colOff>
                    <xdr:row>18</xdr:row>
                    <xdr:rowOff>238125</xdr:rowOff>
                  </to>
                </anchor>
              </controlPr>
            </control>
          </mc:Choice>
        </mc:AlternateContent>
        <mc:AlternateContent xmlns:mc="http://schemas.openxmlformats.org/markup-compatibility/2006">
          <mc:Choice Requires="x14">
            <control shapeId="3140" r:id="rId54" name="Check Box 68">
              <controlPr defaultSize="0" autoFill="0" autoLine="0" autoPict="0">
                <anchor moveWithCells="1" sizeWithCells="1">
                  <from>
                    <xdr:col>6</xdr:col>
                    <xdr:colOff>247650</xdr:colOff>
                    <xdr:row>18</xdr:row>
                    <xdr:rowOff>57150</xdr:rowOff>
                  </from>
                  <to>
                    <xdr:col>7</xdr:col>
                    <xdr:colOff>152400</xdr:colOff>
                    <xdr:row>18</xdr:row>
                    <xdr:rowOff>238125</xdr:rowOff>
                  </to>
                </anchor>
              </controlPr>
            </control>
          </mc:Choice>
        </mc:AlternateContent>
        <mc:AlternateContent xmlns:mc="http://schemas.openxmlformats.org/markup-compatibility/2006">
          <mc:Choice Requires="x14">
            <control shapeId="3142" r:id="rId55" name="Check Box 70">
              <controlPr defaultSize="0" autoFill="0" autoLine="0" autoPict="0">
                <anchor moveWithCells="1" sizeWithCells="1">
                  <from>
                    <xdr:col>3</xdr:col>
                    <xdr:colOff>209550</xdr:colOff>
                    <xdr:row>19</xdr:row>
                    <xdr:rowOff>76200</xdr:rowOff>
                  </from>
                  <to>
                    <xdr:col>3</xdr:col>
                    <xdr:colOff>514350</xdr:colOff>
                    <xdr:row>19</xdr:row>
                    <xdr:rowOff>238125</xdr:rowOff>
                  </to>
                </anchor>
              </controlPr>
            </control>
          </mc:Choice>
        </mc:AlternateContent>
        <mc:AlternateContent xmlns:mc="http://schemas.openxmlformats.org/markup-compatibility/2006">
          <mc:Choice Requires="x14">
            <control shapeId="3143" r:id="rId56" name="Check Box 71">
              <controlPr defaultSize="0" autoFill="0" autoLine="0" autoPict="0">
                <anchor moveWithCells="1" sizeWithCells="1">
                  <from>
                    <xdr:col>4</xdr:col>
                    <xdr:colOff>257175</xdr:colOff>
                    <xdr:row>19</xdr:row>
                    <xdr:rowOff>76200</xdr:rowOff>
                  </from>
                  <to>
                    <xdr:col>5</xdr:col>
                    <xdr:colOff>161925</xdr:colOff>
                    <xdr:row>19</xdr:row>
                    <xdr:rowOff>238125</xdr:rowOff>
                  </to>
                </anchor>
              </controlPr>
            </control>
          </mc:Choice>
        </mc:AlternateContent>
        <mc:AlternateContent xmlns:mc="http://schemas.openxmlformats.org/markup-compatibility/2006">
          <mc:Choice Requires="x14">
            <control shapeId="3144" r:id="rId57" name="Check Box 72">
              <controlPr defaultSize="0" autoFill="0" autoLine="0" autoPict="0">
                <anchor moveWithCells="1" sizeWithCells="1">
                  <from>
                    <xdr:col>6</xdr:col>
                    <xdr:colOff>247650</xdr:colOff>
                    <xdr:row>19</xdr:row>
                    <xdr:rowOff>76200</xdr:rowOff>
                  </from>
                  <to>
                    <xdr:col>7</xdr:col>
                    <xdr:colOff>152400</xdr:colOff>
                    <xdr:row>19</xdr:row>
                    <xdr:rowOff>238125</xdr:rowOff>
                  </to>
                </anchor>
              </controlPr>
            </control>
          </mc:Choice>
        </mc:AlternateContent>
        <mc:AlternateContent xmlns:mc="http://schemas.openxmlformats.org/markup-compatibility/2006">
          <mc:Choice Requires="x14">
            <control shapeId="3146" r:id="rId58" name="Check Box 74">
              <controlPr defaultSize="0" autoFill="0" autoLine="0" autoPict="0">
                <anchor moveWithCells="1" sizeWithCells="1">
                  <from>
                    <xdr:col>3</xdr:col>
                    <xdr:colOff>209550</xdr:colOff>
                    <xdr:row>20</xdr:row>
                    <xdr:rowOff>19050</xdr:rowOff>
                  </from>
                  <to>
                    <xdr:col>3</xdr:col>
                    <xdr:colOff>514350</xdr:colOff>
                    <xdr:row>20</xdr:row>
                    <xdr:rowOff>228600</xdr:rowOff>
                  </to>
                </anchor>
              </controlPr>
            </control>
          </mc:Choice>
        </mc:AlternateContent>
        <mc:AlternateContent xmlns:mc="http://schemas.openxmlformats.org/markup-compatibility/2006">
          <mc:Choice Requires="x14">
            <control shapeId="3147" r:id="rId59" name="Check Box 75">
              <controlPr defaultSize="0" autoFill="0" autoLine="0" autoPict="0">
                <anchor moveWithCells="1" sizeWithCells="1">
                  <from>
                    <xdr:col>4</xdr:col>
                    <xdr:colOff>257175</xdr:colOff>
                    <xdr:row>20</xdr:row>
                    <xdr:rowOff>19050</xdr:rowOff>
                  </from>
                  <to>
                    <xdr:col>5</xdr:col>
                    <xdr:colOff>161925</xdr:colOff>
                    <xdr:row>20</xdr:row>
                    <xdr:rowOff>228600</xdr:rowOff>
                  </to>
                </anchor>
              </controlPr>
            </control>
          </mc:Choice>
        </mc:AlternateContent>
        <mc:AlternateContent xmlns:mc="http://schemas.openxmlformats.org/markup-compatibility/2006">
          <mc:Choice Requires="x14">
            <control shapeId="3148" r:id="rId60" name="Check Box 76">
              <controlPr defaultSize="0" autoFill="0" autoLine="0" autoPict="0">
                <anchor moveWithCells="1" sizeWithCells="1">
                  <from>
                    <xdr:col>6</xdr:col>
                    <xdr:colOff>247650</xdr:colOff>
                    <xdr:row>20</xdr:row>
                    <xdr:rowOff>19050</xdr:rowOff>
                  </from>
                  <to>
                    <xdr:col>7</xdr:col>
                    <xdr:colOff>152400</xdr:colOff>
                    <xdr:row>20</xdr:row>
                    <xdr:rowOff>228600</xdr:rowOff>
                  </to>
                </anchor>
              </controlPr>
            </control>
          </mc:Choice>
        </mc:AlternateContent>
        <mc:AlternateContent xmlns:mc="http://schemas.openxmlformats.org/markup-compatibility/2006">
          <mc:Choice Requires="x14">
            <control shapeId="3150" r:id="rId61" name="Check Box 78">
              <controlPr defaultSize="0" autoFill="0" autoLine="0" autoPict="0">
                <anchor moveWithCells="1" sizeWithCells="1">
                  <from>
                    <xdr:col>3</xdr:col>
                    <xdr:colOff>209550</xdr:colOff>
                    <xdr:row>21</xdr:row>
                    <xdr:rowOff>19050</xdr:rowOff>
                  </from>
                  <to>
                    <xdr:col>3</xdr:col>
                    <xdr:colOff>514350</xdr:colOff>
                    <xdr:row>21</xdr:row>
                    <xdr:rowOff>228600</xdr:rowOff>
                  </to>
                </anchor>
              </controlPr>
            </control>
          </mc:Choice>
        </mc:AlternateContent>
        <mc:AlternateContent xmlns:mc="http://schemas.openxmlformats.org/markup-compatibility/2006">
          <mc:Choice Requires="x14">
            <control shapeId="3151" r:id="rId62" name="Check Box 79">
              <controlPr defaultSize="0" autoFill="0" autoLine="0" autoPict="0">
                <anchor moveWithCells="1" sizeWithCells="1">
                  <from>
                    <xdr:col>4</xdr:col>
                    <xdr:colOff>257175</xdr:colOff>
                    <xdr:row>21</xdr:row>
                    <xdr:rowOff>19050</xdr:rowOff>
                  </from>
                  <to>
                    <xdr:col>5</xdr:col>
                    <xdr:colOff>161925</xdr:colOff>
                    <xdr:row>21</xdr:row>
                    <xdr:rowOff>228600</xdr:rowOff>
                  </to>
                </anchor>
              </controlPr>
            </control>
          </mc:Choice>
        </mc:AlternateContent>
        <mc:AlternateContent xmlns:mc="http://schemas.openxmlformats.org/markup-compatibility/2006">
          <mc:Choice Requires="x14">
            <control shapeId="3152" r:id="rId63" name="Check Box 80">
              <controlPr defaultSize="0" autoFill="0" autoLine="0" autoPict="0">
                <anchor moveWithCells="1" sizeWithCells="1">
                  <from>
                    <xdr:col>6</xdr:col>
                    <xdr:colOff>247650</xdr:colOff>
                    <xdr:row>21</xdr:row>
                    <xdr:rowOff>19050</xdr:rowOff>
                  </from>
                  <to>
                    <xdr:col>7</xdr:col>
                    <xdr:colOff>152400</xdr:colOff>
                    <xdr:row>21</xdr:row>
                    <xdr:rowOff>228600</xdr:rowOff>
                  </to>
                </anchor>
              </controlPr>
            </control>
          </mc:Choice>
        </mc:AlternateContent>
        <mc:AlternateContent xmlns:mc="http://schemas.openxmlformats.org/markup-compatibility/2006">
          <mc:Choice Requires="x14">
            <control shapeId="3154" r:id="rId64" name="Check Box 82">
              <controlPr defaultSize="0" autoFill="0" autoLine="0" autoPict="0">
                <anchor moveWithCells="1" sizeWithCells="1">
                  <from>
                    <xdr:col>3</xdr:col>
                    <xdr:colOff>209550</xdr:colOff>
                    <xdr:row>22</xdr:row>
                    <xdr:rowOff>19050</xdr:rowOff>
                  </from>
                  <to>
                    <xdr:col>3</xdr:col>
                    <xdr:colOff>514350</xdr:colOff>
                    <xdr:row>22</xdr:row>
                    <xdr:rowOff>228600</xdr:rowOff>
                  </to>
                </anchor>
              </controlPr>
            </control>
          </mc:Choice>
        </mc:AlternateContent>
        <mc:AlternateContent xmlns:mc="http://schemas.openxmlformats.org/markup-compatibility/2006">
          <mc:Choice Requires="x14">
            <control shapeId="3155" r:id="rId65" name="Check Box 83">
              <controlPr defaultSize="0" autoFill="0" autoLine="0" autoPict="0">
                <anchor moveWithCells="1" sizeWithCells="1">
                  <from>
                    <xdr:col>4</xdr:col>
                    <xdr:colOff>257175</xdr:colOff>
                    <xdr:row>22</xdr:row>
                    <xdr:rowOff>19050</xdr:rowOff>
                  </from>
                  <to>
                    <xdr:col>5</xdr:col>
                    <xdr:colOff>161925</xdr:colOff>
                    <xdr:row>22</xdr:row>
                    <xdr:rowOff>228600</xdr:rowOff>
                  </to>
                </anchor>
              </controlPr>
            </control>
          </mc:Choice>
        </mc:AlternateContent>
        <mc:AlternateContent xmlns:mc="http://schemas.openxmlformats.org/markup-compatibility/2006">
          <mc:Choice Requires="x14">
            <control shapeId="3156" r:id="rId66" name="Check Box 84">
              <controlPr defaultSize="0" autoFill="0" autoLine="0" autoPict="0">
                <anchor moveWithCells="1" sizeWithCells="1">
                  <from>
                    <xdr:col>6</xdr:col>
                    <xdr:colOff>247650</xdr:colOff>
                    <xdr:row>22</xdr:row>
                    <xdr:rowOff>19050</xdr:rowOff>
                  </from>
                  <to>
                    <xdr:col>7</xdr:col>
                    <xdr:colOff>152400</xdr:colOff>
                    <xdr:row>22</xdr:row>
                    <xdr:rowOff>228600</xdr:rowOff>
                  </to>
                </anchor>
              </controlPr>
            </control>
          </mc:Choice>
        </mc:AlternateContent>
        <mc:AlternateContent xmlns:mc="http://schemas.openxmlformats.org/markup-compatibility/2006">
          <mc:Choice Requires="x14">
            <control shapeId="3158" r:id="rId67" name="Check Box 86">
              <controlPr defaultSize="0" autoFill="0" autoLine="0" autoPict="0">
                <anchor moveWithCells="1" sizeWithCells="1">
                  <from>
                    <xdr:col>3</xdr:col>
                    <xdr:colOff>209550</xdr:colOff>
                    <xdr:row>23</xdr:row>
                    <xdr:rowOff>28575</xdr:rowOff>
                  </from>
                  <to>
                    <xdr:col>3</xdr:col>
                    <xdr:colOff>514350</xdr:colOff>
                    <xdr:row>23</xdr:row>
                    <xdr:rowOff>238125</xdr:rowOff>
                  </to>
                </anchor>
              </controlPr>
            </control>
          </mc:Choice>
        </mc:AlternateContent>
        <mc:AlternateContent xmlns:mc="http://schemas.openxmlformats.org/markup-compatibility/2006">
          <mc:Choice Requires="x14">
            <control shapeId="3159" r:id="rId68" name="Check Box 87">
              <controlPr defaultSize="0" autoFill="0" autoLine="0" autoPict="0">
                <anchor moveWithCells="1" sizeWithCells="1">
                  <from>
                    <xdr:col>4</xdr:col>
                    <xdr:colOff>257175</xdr:colOff>
                    <xdr:row>23</xdr:row>
                    <xdr:rowOff>28575</xdr:rowOff>
                  </from>
                  <to>
                    <xdr:col>5</xdr:col>
                    <xdr:colOff>161925</xdr:colOff>
                    <xdr:row>23</xdr:row>
                    <xdr:rowOff>238125</xdr:rowOff>
                  </to>
                </anchor>
              </controlPr>
            </control>
          </mc:Choice>
        </mc:AlternateContent>
        <mc:AlternateContent xmlns:mc="http://schemas.openxmlformats.org/markup-compatibility/2006">
          <mc:Choice Requires="x14">
            <control shapeId="3160" r:id="rId69" name="Check Box 88">
              <controlPr defaultSize="0" autoFill="0" autoLine="0" autoPict="0">
                <anchor moveWithCells="1" sizeWithCells="1">
                  <from>
                    <xdr:col>6</xdr:col>
                    <xdr:colOff>247650</xdr:colOff>
                    <xdr:row>23</xdr:row>
                    <xdr:rowOff>28575</xdr:rowOff>
                  </from>
                  <to>
                    <xdr:col>7</xdr:col>
                    <xdr:colOff>152400</xdr:colOff>
                    <xdr:row>23</xdr:row>
                    <xdr:rowOff>238125</xdr:rowOff>
                  </to>
                </anchor>
              </controlPr>
            </control>
          </mc:Choice>
        </mc:AlternateContent>
        <mc:AlternateContent xmlns:mc="http://schemas.openxmlformats.org/markup-compatibility/2006">
          <mc:Choice Requires="x14">
            <control shapeId="3162" r:id="rId70" name="Check Box 90">
              <controlPr defaultSize="0" autoFill="0" autoLine="0" autoPict="0">
                <anchor moveWithCells="1" sizeWithCells="1">
                  <from>
                    <xdr:col>3</xdr:col>
                    <xdr:colOff>209550</xdr:colOff>
                    <xdr:row>26</xdr:row>
                    <xdr:rowOff>38100</xdr:rowOff>
                  </from>
                  <to>
                    <xdr:col>3</xdr:col>
                    <xdr:colOff>514350</xdr:colOff>
                    <xdr:row>27</xdr:row>
                    <xdr:rowOff>0</xdr:rowOff>
                  </to>
                </anchor>
              </controlPr>
            </control>
          </mc:Choice>
        </mc:AlternateContent>
        <mc:AlternateContent xmlns:mc="http://schemas.openxmlformats.org/markup-compatibility/2006">
          <mc:Choice Requires="x14">
            <control shapeId="3163" r:id="rId71" name="Check Box 91">
              <controlPr defaultSize="0" autoFill="0" autoLine="0" autoPict="0">
                <anchor moveWithCells="1" sizeWithCells="1">
                  <from>
                    <xdr:col>4</xdr:col>
                    <xdr:colOff>257175</xdr:colOff>
                    <xdr:row>26</xdr:row>
                    <xdr:rowOff>38100</xdr:rowOff>
                  </from>
                  <to>
                    <xdr:col>5</xdr:col>
                    <xdr:colOff>161925</xdr:colOff>
                    <xdr:row>27</xdr:row>
                    <xdr:rowOff>0</xdr:rowOff>
                  </to>
                </anchor>
              </controlPr>
            </control>
          </mc:Choice>
        </mc:AlternateContent>
        <mc:AlternateContent xmlns:mc="http://schemas.openxmlformats.org/markup-compatibility/2006">
          <mc:Choice Requires="x14">
            <control shapeId="3164" r:id="rId72" name="Check Box 92">
              <controlPr defaultSize="0" autoFill="0" autoLine="0" autoPict="0">
                <anchor moveWithCells="1" sizeWithCells="1">
                  <from>
                    <xdr:col>6</xdr:col>
                    <xdr:colOff>247650</xdr:colOff>
                    <xdr:row>26</xdr:row>
                    <xdr:rowOff>38100</xdr:rowOff>
                  </from>
                  <to>
                    <xdr:col>7</xdr:col>
                    <xdr:colOff>152400</xdr:colOff>
                    <xdr:row>27</xdr:row>
                    <xdr:rowOff>0</xdr:rowOff>
                  </to>
                </anchor>
              </controlPr>
            </control>
          </mc:Choice>
        </mc:AlternateContent>
        <mc:AlternateContent xmlns:mc="http://schemas.openxmlformats.org/markup-compatibility/2006">
          <mc:Choice Requires="x14">
            <control shapeId="3166" r:id="rId73" name="Check Box 94">
              <controlPr defaultSize="0" autoFill="0" autoLine="0" autoPict="0">
                <anchor moveWithCells="1" sizeWithCells="1">
                  <from>
                    <xdr:col>3</xdr:col>
                    <xdr:colOff>209550</xdr:colOff>
                    <xdr:row>27</xdr:row>
                    <xdr:rowOff>66675</xdr:rowOff>
                  </from>
                  <to>
                    <xdr:col>3</xdr:col>
                    <xdr:colOff>514350</xdr:colOff>
                    <xdr:row>27</xdr:row>
                    <xdr:rowOff>209550</xdr:rowOff>
                  </to>
                </anchor>
              </controlPr>
            </control>
          </mc:Choice>
        </mc:AlternateContent>
        <mc:AlternateContent xmlns:mc="http://schemas.openxmlformats.org/markup-compatibility/2006">
          <mc:Choice Requires="x14">
            <control shapeId="3167" r:id="rId74" name="Check Box 95">
              <controlPr defaultSize="0" autoFill="0" autoLine="0" autoPict="0">
                <anchor moveWithCells="1" sizeWithCells="1">
                  <from>
                    <xdr:col>4</xdr:col>
                    <xdr:colOff>257175</xdr:colOff>
                    <xdr:row>27</xdr:row>
                    <xdr:rowOff>66675</xdr:rowOff>
                  </from>
                  <to>
                    <xdr:col>5</xdr:col>
                    <xdr:colOff>161925</xdr:colOff>
                    <xdr:row>27</xdr:row>
                    <xdr:rowOff>209550</xdr:rowOff>
                  </to>
                </anchor>
              </controlPr>
            </control>
          </mc:Choice>
        </mc:AlternateContent>
        <mc:AlternateContent xmlns:mc="http://schemas.openxmlformats.org/markup-compatibility/2006">
          <mc:Choice Requires="x14">
            <control shapeId="3168" r:id="rId75" name="Check Box 96">
              <controlPr defaultSize="0" autoFill="0" autoLine="0" autoPict="0">
                <anchor moveWithCells="1" sizeWithCells="1">
                  <from>
                    <xdr:col>6</xdr:col>
                    <xdr:colOff>247650</xdr:colOff>
                    <xdr:row>27</xdr:row>
                    <xdr:rowOff>66675</xdr:rowOff>
                  </from>
                  <to>
                    <xdr:col>7</xdr:col>
                    <xdr:colOff>152400</xdr:colOff>
                    <xdr:row>27</xdr:row>
                    <xdr:rowOff>209550</xdr:rowOff>
                  </to>
                </anchor>
              </controlPr>
            </control>
          </mc:Choice>
        </mc:AlternateContent>
        <mc:AlternateContent xmlns:mc="http://schemas.openxmlformats.org/markup-compatibility/2006">
          <mc:Choice Requires="x14">
            <control shapeId="3170" r:id="rId76" name="Check Box 98">
              <controlPr defaultSize="0" autoFill="0" autoLine="0" autoPict="0">
                <anchor moveWithCells="1" sizeWithCells="1">
                  <from>
                    <xdr:col>3</xdr:col>
                    <xdr:colOff>209550</xdr:colOff>
                    <xdr:row>28</xdr:row>
                    <xdr:rowOff>19050</xdr:rowOff>
                  </from>
                  <to>
                    <xdr:col>3</xdr:col>
                    <xdr:colOff>514350</xdr:colOff>
                    <xdr:row>28</xdr:row>
                    <xdr:rowOff>228600</xdr:rowOff>
                  </to>
                </anchor>
              </controlPr>
            </control>
          </mc:Choice>
        </mc:AlternateContent>
        <mc:AlternateContent xmlns:mc="http://schemas.openxmlformats.org/markup-compatibility/2006">
          <mc:Choice Requires="x14">
            <control shapeId="3171" r:id="rId77" name="Check Box 99">
              <controlPr defaultSize="0" autoFill="0" autoLine="0" autoPict="0">
                <anchor moveWithCells="1" sizeWithCells="1">
                  <from>
                    <xdr:col>4</xdr:col>
                    <xdr:colOff>257175</xdr:colOff>
                    <xdr:row>28</xdr:row>
                    <xdr:rowOff>19050</xdr:rowOff>
                  </from>
                  <to>
                    <xdr:col>5</xdr:col>
                    <xdr:colOff>161925</xdr:colOff>
                    <xdr:row>28</xdr:row>
                    <xdr:rowOff>228600</xdr:rowOff>
                  </to>
                </anchor>
              </controlPr>
            </control>
          </mc:Choice>
        </mc:AlternateContent>
        <mc:AlternateContent xmlns:mc="http://schemas.openxmlformats.org/markup-compatibility/2006">
          <mc:Choice Requires="x14">
            <control shapeId="3172" r:id="rId78" name="Check Box 100">
              <controlPr defaultSize="0" autoFill="0" autoLine="0" autoPict="0">
                <anchor moveWithCells="1" sizeWithCells="1">
                  <from>
                    <xdr:col>6</xdr:col>
                    <xdr:colOff>247650</xdr:colOff>
                    <xdr:row>28</xdr:row>
                    <xdr:rowOff>19050</xdr:rowOff>
                  </from>
                  <to>
                    <xdr:col>7</xdr:col>
                    <xdr:colOff>152400</xdr:colOff>
                    <xdr:row>28</xdr:row>
                    <xdr:rowOff>228600</xdr:rowOff>
                  </to>
                </anchor>
              </controlPr>
            </control>
          </mc:Choice>
        </mc:AlternateContent>
        <mc:AlternateContent xmlns:mc="http://schemas.openxmlformats.org/markup-compatibility/2006">
          <mc:Choice Requires="x14">
            <control shapeId="3174" r:id="rId79" name="Check Box 102">
              <controlPr defaultSize="0" autoFill="0" autoLine="0" autoPict="0">
                <anchor moveWithCells="1" sizeWithCells="1">
                  <from>
                    <xdr:col>3</xdr:col>
                    <xdr:colOff>209550</xdr:colOff>
                    <xdr:row>29</xdr:row>
                    <xdr:rowOff>85725</xdr:rowOff>
                  </from>
                  <to>
                    <xdr:col>3</xdr:col>
                    <xdr:colOff>514350</xdr:colOff>
                    <xdr:row>29</xdr:row>
                    <xdr:rowOff>219075</xdr:rowOff>
                  </to>
                </anchor>
              </controlPr>
            </control>
          </mc:Choice>
        </mc:AlternateContent>
        <mc:AlternateContent xmlns:mc="http://schemas.openxmlformats.org/markup-compatibility/2006">
          <mc:Choice Requires="x14">
            <control shapeId="3175" r:id="rId80" name="Check Box 103">
              <controlPr defaultSize="0" autoFill="0" autoLine="0" autoPict="0">
                <anchor moveWithCells="1" sizeWithCells="1">
                  <from>
                    <xdr:col>4</xdr:col>
                    <xdr:colOff>257175</xdr:colOff>
                    <xdr:row>29</xdr:row>
                    <xdr:rowOff>85725</xdr:rowOff>
                  </from>
                  <to>
                    <xdr:col>5</xdr:col>
                    <xdr:colOff>161925</xdr:colOff>
                    <xdr:row>29</xdr:row>
                    <xdr:rowOff>219075</xdr:rowOff>
                  </to>
                </anchor>
              </controlPr>
            </control>
          </mc:Choice>
        </mc:AlternateContent>
        <mc:AlternateContent xmlns:mc="http://schemas.openxmlformats.org/markup-compatibility/2006">
          <mc:Choice Requires="x14">
            <control shapeId="3176" r:id="rId81" name="Check Box 104">
              <controlPr defaultSize="0" autoFill="0" autoLine="0" autoPict="0">
                <anchor moveWithCells="1" sizeWithCells="1">
                  <from>
                    <xdr:col>6</xdr:col>
                    <xdr:colOff>247650</xdr:colOff>
                    <xdr:row>29</xdr:row>
                    <xdr:rowOff>85725</xdr:rowOff>
                  </from>
                  <to>
                    <xdr:col>7</xdr:col>
                    <xdr:colOff>152400</xdr:colOff>
                    <xdr:row>29</xdr:row>
                    <xdr:rowOff>219075</xdr:rowOff>
                  </to>
                </anchor>
              </controlPr>
            </control>
          </mc:Choice>
        </mc:AlternateContent>
        <mc:AlternateContent xmlns:mc="http://schemas.openxmlformats.org/markup-compatibility/2006">
          <mc:Choice Requires="x14">
            <control shapeId="3178" r:id="rId82" name="Check Box 106">
              <controlPr defaultSize="0" autoFill="0" autoLine="0" autoPict="0">
                <anchor moveWithCells="1" sizeWithCells="1">
                  <from>
                    <xdr:col>3</xdr:col>
                    <xdr:colOff>209550</xdr:colOff>
                    <xdr:row>30</xdr:row>
                    <xdr:rowOff>57150</xdr:rowOff>
                  </from>
                  <to>
                    <xdr:col>3</xdr:col>
                    <xdr:colOff>514350</xdr:colOff>
                    <xdr:row>30</xdr:row>
                    <xdr:rowOff>247650</xdr:rowOff>
                  </to>
                </anchor>
              </controlPr>
            </control>
          </mc:Choice>
        </mc:AlternateContent>
        <mc:AlternateContent xmlns:mc="http://schemas.openxmlformats.org/markup-compatibility/2006">
          <mc:Choice Requires="x14">
            <control shapeId="3179" r:id="rId83" name="Check Box 107">
              <controlPr defaultSize="0" autoFill="0" autoLine="0" autoPict="0">
                <anchor moveWithCells="1" sizeWithCells="1">
                  <from>
                    <xdr:col>4</xdr:col>
                    <xdr:colOff>257175</xdr:colOff>
                    <xdr:row>30</xdr:row>
                    <xdr:rowOff>57150</xdr:rowOff>
                  </from>
                  <to>
                    <xdr:col>5</xdr:col>
                    <xdr:colOff>161925</xdr:colOff>
                    <xdr:row>30</xdr:row>
                    <xdr:rowOff>247650</xdr:rowOff>
                  </to>
                </anchor>
              </controlPr>
            </control>
          </mc:Choice>
        </mc:AlternateContent>
        <mc:AlternateContent xmlns:mc="http://schemas.openxmlformats.org/markup-compatibility/2006">
          <mc:Choice Requires="x14">
            <control shapeId="3180" r:id="rId84" name="Check Box 108">
              <controlPr defaultSize="0" autoFill="0" autoLine="0" autoPict="0">
                <anchor moveWithCells="1" sizeWithCells="1">
                  <from>
                    <xdr:col>6</xdr:col>
                    <xdr:colOff>247650</xdr:colOff>
                    <xdr:row>30</xdr:row>
                    <xdr:rowOff>57150</xdr:rowOff>
                  </from>
                  <to>
                    <xdr:col>7</xdr:col>
                    <xdr:colOff>152400</xdr:colOff>
                    <xdr:row>30</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E1:J38"/>
  <sheetViews>
    <sheetView workbookViewId="0">
      <selection activeCell="G45" sqref="G45"/>
    </sheetView>
  </sheetViews>
  <sheetFormatPr defaultRowHeight="13.5" x14ac:dyDescent="0.15"/>
  <cols>
    <col min="1" max="1" width="10.125" style="84" bestFit="1" customWidth="1"/>
    <col min="2" max="2" width="10.625" style="84" customWidth="1"/>
    <col min="3" max="3" width="9" style="84"/>
    <col min="4" max="4" width="30.5" style="84" customWidth="1"/>
    <col min="5" max="5" width="12.5" style="86" customWidth="1"/>
    <col min="6" max="6" width="9" style="86"/>
    <col min="7" max="7" width="20.375" style="86" customWidth="1"/>
    <col min="8" max="8" width="9" style="86"/>
    <col min="9" max="9" width="9" style="83"/>
    <col min="10" max="16384" width="9" style="84"/>
  </cols>
  <sheetData>
    <row r="1" spans="5:10" x14ac:dyDescent="0.15">
      <c r="E1" s="82"/>
      <c r="F1" s="82"/>
      <c r="G1" s="82"/>
      <c r="H1" s="82"/>
    </row>
    <row r="2" spans="5:10" ht="14.25" x14ac:dyDescent="0.15">
      <c r="E2" s="227" t="s">
        <v>148</v>
      </c>
      <c r="F2" s="227"/>
      <c r="G2" s="227"/>
      <c r="H2" s="227"/>
      <c r="I2" s="227"/>
      <c r="J2" s="227"/>
    </row>
    <row r="3" spans="5:10" ht="14.25" thickBot="1" x14ac:dyDescent="0.2">
      <c r="E3" s="82"/>
      <c r="F3" s="82"/>
      <c r="G3" s="82"/>
      <c r="H3" s="82"/>
    </row>
    <row r="4" spans="5:10" ht="13.5" customHeight="1" thickBot="1" x14ac:dyDescent="0.2">
      <c r="E4" s="16" t="s">
        <v>142</v>
      </c>
      <c r="F4" s="65" t="str">
        <f>'◇チェックリスト Ａ　'!K3</f>
        <v>領域点数</v>
      </c>
      <c r="G4" s="150" t="s">
        <v>143</v>
      </c>
      <c r="H4" s="226"/>
      <c r="I4" s="85"/>
    </row>
    <row r="5" spans="5:10" ht="13.5" customHeight="1" x14ac:dyDescent="0.15">
      <c r="E5" s="66" t="str">
        <f>'◇チェックリスト Ａ　'!A5</f>
        <v>聞く</v>
      </c>
      <c r="F5" s="67">
        <f>'◇チェックリスト Ａ　'!K5</f>
        <v>0</v>
      </c>
      <c r="G5" s="231" t="str">
        <f>IF(F5:F10&gt;=12,"学習面に問題がある疑いがあります","学習面全般に問題はないと思われますが，個別の支援の必要性の検討をしましょう")</f>
        <v>学習面全般に問題はないと思われますが，個別の支援の必要性の検討をしましょう</v>
      </c>
      <c r="H5" s="232"/>
      <c r="I5" s="85">
        <v>12</v>
      </c>
    </row>
    <row r="6" spans="5:10" ht="13.5" customHeight="1" x14ac:dyDescent="0.15">
      <c r="E6" s="68" t="str">
        <f>'◇チェックリスト Ａ　'!A10</f>
        <v>話す</v>
      </c>
      <c r="F6" s="69">
        <f>'◇チェックリスト Ａ　'!K10</f>
        <v>0</v>
      </c>
      <c r="G6" s="233"/>
      <c r="H6" s="234"/>
      <c r="I6" s="85">
        <v>12</v>
      </c>
    </row>
    <row r="7" spans="5:10" ht="13.5" customHeight="1" x14ac:dyDescent="0.15">
      <c r="E7" s="70" t="str">
        <f>'◇チェックリスト Ａ　'!A15</f>
        <v>読む</v>
      </c>
      <c r="F7" s="71">
        <f>'◇チェックリスト Ａ　'!K15</f>
        <v>0</v>
      </c>
      <c r="G7" s="233"/>
      <c r="H7" s="234"/>
      <c r="I7" s="85">
        <v>12</v>
      </c>
    </row>
    <row r="8" spans="5:10" ht="13.5" customHeight="1" x14ac:dyDescent="0.15">
      <c r="E8" s="72" t="str">
        <f>'◇チェックリスト Ａ　'!A20</f>
        <v>書く</v>
      </c>
      <c r="F8" s="73">
        <f>'◇チェックリスト Ａ　'!K20</f>
        <v>0</v>
      </c>
      <c r="G8" s="233"/>
      <c r="H8" s="234"/>
      <c r="I8" s="85">
        <v>12</v>
      </c>
    </row>
    <row r="9" spans="5:10" ht="13.5" customHeight="1" x14ac:dyDescent="0.15">
      <c r="E9" s="74" t="str">
        <f>'◇チェックリスト Ａ　'!A25</f>
        <v>計算する</v>
      </c>
      <c r="F9" s="75">
        <f>'◇チェックリスト Ａ　'!K25</f>
        <v>0</v>
      </c>
      <c r="G9" s="233"/>
      <c r="H9" s="234"/>
      <c r="I9" s="85">
        <v>12</v>
      </c>
    </row>
    <row r="10" spans="5:10" ht="13.5" customHeight="1" thickBot="1" x14ac:dyDescent="0.2">
      <c r="E10" s="76" t="str">
        <f>'◇チェックリスト Ａ　'!A30</f>
        <v>推論する</v>
      </c>
      <c r="F10" s="77">
        <f>'◇チェックリスト Ａ　'!K30</f>
        <v>0</v>
      </c>
      <c r="G10" s="235"/>
      <c r="H10" s="236"/>
      <c r="I10" s="85">
        <v>12</v>
      </c>
    </row>
    <row r="14" spans="5:10" ht="13.5" customHeight="1" x14ac:dyDescent="0.15"/>
    <row r="15" spans="5:10" s="4" customFormat="1" ht="13.5" customHeight="1" x14ac:dyDescent="0.15">
      <c r="E15" s="3"/>
      <c r="F15" s="3"/>
      <c r="G15" s="3"/>
      <c r="H15" s="3"/>
      <c r="I15" s="85"/>
    </row>
    <row r="16" spans="5:10" s="4" customFormat="1" ht="13.5" customHeight="1" x14ac:dyDescent="0.15">
      <c r="E16" s="3"/>
      <c r="F16" s="3"/>
      <c r="G16" s="3"/>
      <c r="H16" s="3"/>
      <c r="I16" s="85"/>
    </row>
    <row r="17" spans="5:10" s="4" customFormat="1" ht="13.5" customHeight="1" x14ac:dyDescent="0.15">
      <c r="E17" s="3"/>
      <c r="F17" s="3"/>
      <c r="G17" s="3"/>
      <c r="H17" s="3"/>
      <c r="I17" s="85"/>
    </row>
    <row r="18" spans="5:10" s="4" customFormat="1" ht="13.5" customHeight="1" x14ac:dyDescent="0.15">
      <c r="I18" s="85"/>
    </row>
    <row r="19" spans="5:10" s="4" customFormat="1" ht="13.5" customHeight="1" x14ac:dyDescent="0.15">
      <c r="I19" s="87"/>
    </row>
    <row r="20" spans="5:10" s="4" customFormat="1" ht="13.5" customHeight="1" x14ac:dyDescent="0.15">
      <c r="E20" s="228" t="s">
        <v>149</v>
      </c>
      <c r="F20" s="228"/>
      <c r="G20" s="228"/>
      <c r="H20" s="228"/>
      <c r="I20" s="228"/>
      <c r="J20" s="228"/>
    </row>
    <row r="21" spans="5:10" s="4" customFormat="1" ht="13.5" customHeight="1" thickBot="1" x14ac:dyDescent="0.2">
      <c r="E21" s="3"/>
      <c r="F21" s="3"/>
      <c r="G21" s="3"/>
      <c r="H21" s="3"/>
      <c r="I21" s="85"/>
    </row>
    <row r="22" spans="5:10" ht="13.5" customHeight="1" thickBot="1" x14ac:dyDescent="0.2">
      <c r="E22" s="80" t="s">
        <v>142</v>
      </c>
      <c r="F22" s="79" t="str">
        <f>'◇チェックリスト Ｂ'!K3</f>
        <v>領域点数</v>
      </c>
      <c r="G22" s="150" t="s">
        <v>143</v>
      </c>
      <c r="H22" s="226"/>
    </row>
    <row r="23" spans="5:10" ht="13.5" customHeight="1" x14ac:dyDescent="0.15">
      <c r="E23" s="81" t="str">
        <f>'◇チェックリスト Ｂ'!A5</f>
        <v>不注意</v>
      </c>
      <c r="F23" s="67">
        <f>'◇チェックリスト Ｂ'!K5</f>
        <v>0</v>
      </c>
      <c r="G23" s="231" t="str">
        <f>IF(F23:F24&gt;=6,"「不注意」「多動性－衝動性」に問題があると思われる。","「不注意」「多動性－衝動性」全般に問題はないと思われますが，個別の支援の必要性の検討をしましょう")</f>
        <v>「不注意」「多動性－衝動性」全般に問題はないと思われますが，個別の支援の必要性の検討をしましょう</v>
      </c>
      <c r="H23" s="232"/>
      <c r="I23" s="83">
        <v>6</v>
      </c>
    </row>
    <row r="24" spans="5:10" ht="13.5" customHeight="1" x14ac:dyDescent="0.15">
      <c r="E24" s="237" t="str">
        <f>'◇チェックリスト Ｂ'!A14</f>
        <v>多動性―衝動性</v>
      </c>
      <c r="F24" s="239">
        <f>'◇チェックリスト Ｂ'!K14</f>
        <v>0</v>
      </c>
      <c r="G24" s="233"/>
      <c r="H24" s="234"/>
      <c r="I24" s="83">
        <v>6</v>
      </c>
    </row>
    <row r="25" spans="5:10" ht="13.5" customHeight="1" thickBot="1" x14ac:dyDescent="0.2">
      <c r="E25" s="238"/>
      <c r="F25" s="240"/>
      <c r="G25" s="235"/>
      <c r="H25" s="236"/>
    </row>
    <row r="26" spans="5:10" ht="13.5" customHeight="1" x14ac:dyDescent="0.15"/>
    <row r="27" spans="5:10" ht="13.5" customHeight="1" x14ac:dyDescent="0.15"/>
    <row r="28" spans="5:10" ht="13.5" customHeight="1" x14ac:dyDescent="0.15"/>
    <row r="29" spans="5:10" ht="13.5" customHeight="1" x14ac:dyDescent="0.15">
      <c r="E29" s="88"/>
    </row>
    <row r="30" spans="5:10" ht="13.5" customHeight="1" x14ac:dyDescent="0.15">
      <c r="E30" s="89"/>
    </row>
    <row r="31" spans="5:10" ht="13.5" customHeight="1" x14ac:dyDescent="0.15"/>
    <row r="35" spans="5:10" ht="14.25" x14ac:dyDescent="0.15">
      <c r="E35" s="228" t="s">
        <v>150</v>
      </c>
      <c r="F35" s="228"/>
      <c r="G35" s="228"/>
      <c r="H35" s="228"/>
      <c r="I35" s="228"/>
      <c r="J35" s="228"/>
    </row>
    <row r="36" spans="5:10" ht="14.25" thickBot="1" x14ac:dyDescent="0.2"/>
    <row r="37" spans="5:10" ht="14.25" thickBot="1" x14ac:dyDescent="0.2">
      <c r="F37" s="65" t="s">
        <v>145</v>
      </c>
      <c r="G37" s="225" t="s">
        <v>143</v>
      </c>
      <c r="H37" s="226"/>
    </row>
    <row r="38" spans="5:10" ht="14.25" thickBot="1" x14ac:dyDescent="0.2">
      <c r="F38" s="78">
        <f>◇チェックリストＣ!D33</f>
        <v>0</v>
      </c>
      <c r="G38" s="229" t="str">
        <f>IF(F38=22,"対人関係やこだわり等の問題があると思われます。","対人関係やこだわり等について，全般に問題はないと思われますが，個別の支援の必要性の検討をしましょう")</f>
        <v>対人関係やこだわり等について，全般に問題はないと思われますが，個別の支援の必要性の検討をしましょう</v>
      </c>
      <c r="H38" s="230"/>
      <c r="I38" s="83">
        <v>22</v>
      </c>
    </row>
  </sheetData>
  <mergeCells count="11">
    <mergeCell ref="G37:H37"/>
    <mergeCell ref="E2:J2"/>
    <mergeCell ref="E20:J20"/>
    <mergeCell ref="E35:J35"/>
    <mergeCell ref="G38:H38"/>
    <mergeCell ref="G5:H10"/>
    <mergeCell ref="E24:E25"/>
    <mergeCell ref="F24:F25"/>
    <mergeCell ref="G23:H25"/>
    <mergeCell ref="G4:H4"/>
    <mergeCell ref="G22:H22"/>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◇チェックリスト Ａ　</vt:lpstr>
      <vt:lpstr>◇チェックリスト Ｂ</vt:lpstr>
      <vt:lpstr>◇チェックリストＣ</vt:lpstr>
      <vt:lpstr>結果一覧</vt:lpstr>
      <vt:lpstr>'◇チェックリスト Ａ　'!Print_Area</vt:lpstr>
      <vt:lpstr>'◇チェックリスト Ｂ'!Print_Area</vt:lpstr>
      <vt:lpstr>◇チェックリストＣ!Print_Area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ＫＵＭＡ</dc:creator>
  <cp:lastModifiedBy>池田 悠起</cp:lastModifiedBy>
  <cp:lastPrinted>2010-08-22T07:47:16Z</cp:lastPrinted>
  <dcterms:created xsi:type="dcterms:W3CDTF">2010-08-17T09:10:58Z</dcterms:created>
  <dcterms:modified xsi:type="dcterms:W3CDTF">2025-04-18T07:48:24Z</dcterms:modified>
</cp:coreProperties>
</file>